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reden wedstrijden" sheetId="1" r:id="rId1"/>
    <sheet name="B" sheetId="2" r:id="rId2"/>
    <sheet name="L1" sheetId="3" r:id="rId3"/>
    <sheet name="L2" sheetId="4" r:id="rId4"/>
    <sheet name="M1" sheetId="5" r:id="rId5"/>
    <sheet name="M2" sheetId="6" r:id="rId6"/>
    <sheet name="Z1" sheetId="7" r:id="rId7"/>
    <sheet name="Z2" sheetId="8" r:id="rId8"/>
    <sheet name="ZZL" sheetId="9" r:id="rId9"/>
    <sheet name="Blad1" sheetId="10" r:id="rId10"/>
  </sheets>
  <definedNames/>
  <calcPr fullCalcOnLoad="1"/>
</workbook>
</file>

<file path=xl/sharedStrings.xml><?xml version="1.0" encoding="utf-8"?>
<sst xmlns="http://schemas.openxmlformats.org/spreadsheetml/2006/main" count="1106" uniqueCount="565">
  <si>
    <t>Gereden wedstrijden</t>
  </si>
  <si>
    <t>INFO: Inschrijven voor de regiokampioenschappen moet iedereen die geselecteerd is zelf doen via Mijn KNHS.</t>
  </si>
  <si>
    <t>Let op: Inschrijven kan tot en met 6 januari. De laatste selectiewedstrijd is op 4 en 5 januari.</t>
  </si>
  <si>
    <t>Dus schrijf op tijd in! Als je al zeker bent van afvaardiging kun je je eventueel al eerder inschrijven,inschrijving wordt pas goegekeurd na de laatste selectie.</t>
  </si>
  <si>
    <t>Oirschot</t>
  </si>
  <si>
    <t>Maren/Kessel</t>
  </si>
  <si>
    <t>Liempde</t>
  </si>
  <si>
    <t>Boxtel</t>
  </si>
  <si>
    <t>Schijndel</t>
  </si>
  <si>
    <t>19-Oct-2019</t>
  </si>
  <si>
    <t>Rang</t>
  </si>
  <si>
    <t>Comb.nr.</t>
  </si>
  <si>
    <t>Ruiter</t>
  </si>
  <si>
    <t>Paard</t>
  </si>
  <si>
    <t>Kl.</t>
  </si>
  <si>
    <t>Cat.</t>
  </si>
  <si>
    <t>Ver.plaats</t>
  </si>
  <si>
    <t>W1</t>
  </si>
  <si>
    <t>W2</t>
  </si>
  <si>
    <t>W3</t>
  </si>
  <si>
    <t>W4</t>
  </si>
  <si>
    <t>W5</t>
  </si>
  <si>
    <t>Hulpkolom1</t>
  </si>
  <si>
    <t>Hulpkolom2</t>
  </si>
  <si>
    <t>Punten</t>
  </si>
  <si>
    <t>889468BB</t>
  </si>
  <si>
    <t>Floor Bertrams (Sel)</t>
  </si>
  <si>
    <t>Bandero</t>
  </si>
  <si>
    <t>B</t>
  </si>
  <si>
    <t>Vught</t>
  </si>
  <si>
    <t>Kringkampioen</t>
  </si>
  <si>
    <t>890496KH</t>
  </si>
  <si>
    <t>Dorette van Heeswijk (Sel)</t>
  </si>
  <si>
    <t>Komara</t>
  </si>
  <si>
    <t>Afgevaardigd</t>
  </si>
  <si>
    <t>877669BD</t>
  </si>
  <si>
    <t>Diara Doorn (Sel)</t>
  </si>
  <si>
    <t>Burgthoeve's Bless</t>
  </si>
  <si>
    <t>Oijen</t>
  </si>
  <si>
    <t>885192SG</t>
  </si>
  <si>
    <t>Patricia Goossens</t>
  </si>
  <si>
    <t>Sulaatik's Plumberry Marmelade</t>
  </si>
  <si>
    <t>Den Dungen</t>
  </si>
  <si>
    <t>887118KS</t>
  </si>
  <si>
    <t>Els Stevens (Sel)</t>
  </si>
  <si>
    <t>Keet</t>
  </si>
  <si>
    <t>Oostelbeers (gem. Oirschot)</t>
  </si>
  <si>
    <t>885533EL</t>
  </si>
  <si>
    <t>Emma Liebergen (Sel)</t>
  </si>
  <si>
    <t>Evano</t>
  </si>
  <si>
    <t>892880AC</t>
  </si>
  <si>
    <t>Neele Casteren (Sel)</t>
  </si>
  <si>
    <t>Acertante</t>
  </si>
  <si>
    <t>Schyndel</t>
  </si>
  <si>
    <t>889019TT</t>
  </si>
  <si>
    <t>Marlies Termeer (Sel)</t>
  </si>
  <si>
    <t>Tymon van de Kastanjehof</t>
  </si>
  <si>
    <t>892301TC</t>
  </si>
  <si>
    <t>Janneke Coppens (Sel)</t>
  </si>
  <si>
    <t>Tino van 't Schoudervliet</t>
  </si>
  <si>
    <t>Helvoirt</t>
  </si>
  <si>
    <t>890892ET</t>
  </si>
  <si>
    <t>Lieke Tinnenbroek (Sel)</t>
  </si>
  <si>
    <t>Edelweiss van Wittenstein</t>
  </si>
  <si>
    <t>890283UB</t>
  </si>
  <si>
    <t>Sabien Bertrams (Sel)</t>
  </si>
  <si>
    <t>Ubelisk</t>
  </si>
  <si>
    <t>882494NO</t>
  </si>
  <si>
    <t>Angela van Ooijen (Sel)</t>
  </si>
  <si>
    <t>Noble SB</t>
  </si>
  <si>
    <t>Vlijmen</t>
  </si>
  <si>
    <t>866214AK</t>
  </si>
  <si>
    <t>Jolanda Van Kessel (Sel)</t>
  </si>
  <si>
    <t>Astrix</t>
  </si>
  <si>
    <t>Rosmalen</t>
  </si>
  <si>
    <t>889684LK</t>
  </si>
  <si>
    <t>Milou Korving (Sel)</t>
  </si>
  <si>
    <t>Le Noir</t>
  </si>
  <si>
    <t>893901KO</t>
  </si>
  <si>
    <t>Martijn Obers (Sel)</t>
  </si>
  <si>
    <t>Kir Royal DMV</t>
  </si>
  <si>
    <t>Ammerzoden</t>
  </si>
  <si>
    <t>880618IC</t>
  </si>
  <si>
    <t>Wilke van de Coolwijk</t>
  </si>
  <si>
    <t>Izmir 'H'</t>
  </si>
  <si>
    <t>Geffen</t>
  </si>
  <si>
    <t>889685LK</t>
  </si>
  <si>
    <t>Ling Yao</t>
  </si>
  <si>
    <t>887775JV</t>
  </si>
  <si>
    <t>Moniek Verhoeven (Sel)</t>
  </si>
  <si>
    <t>Jtamalia Z</t>
  </si>
  <si>
    <t>885843LL</t>
  </si>
  <si>
    <t>Yvonne V.d. Loo (Sel)</t>
  </si>
  <si>
    <t>Ledgend Vb</t>
  </si>
  <si>
    <t>892390JC</t>
  </si>
  <si>
    <t>Amy Cornelissen (Sel)</t>
  </si>
  <si>
    <t>Jimi</t>
  </si>
  <si>
    <t>Oisterwijk</t>
  </si>
  <si>
    <t>869407IP</t>
  </si>
  <si>
    <t>Danique Van Pelt (Sel)</t>
  </si>
  <si>
    <t>Ivy</t>
  </si>
  <si>
    <t>Haghorst</t>
  </si>
  <si>
    <t>891606ED</t>
  </si>
  <si>
    <t>Floor Van Dommelen (Sel)</t>
  </si>
  <si>
    <t>889177JW</t>
  </si>
  <si>
    <t>Sanne De Werd (Sel)</t>
  </si>
  <si>
    <t>Jaiba-V</t>
  </si>
  <si>
    <t>862811KN</t>
  </si>
  <si>
    <t>Ingrid Van Wanrooij - Nunen (Sel)</t>
  </si>
  <si>
    <t>Kaliber</t>
  </si>
  <si>
    <t>Gemonde</t>
  </si>
  <si>
    <t>892410AB</t>
  </si>
  <si>
    <t>Femke Borstel (Sel)</t>
  </si>
  <si>
    <t>Arzela</t>
  </si>
  <si>
    <t>817641ID</t>
  </si>
  <si>
    <t>Chiara Dalessi (Sel)</t>
  </si>
  <si>
    <t>Ikke Ikke H</t>
  </si>
  <si>
    <t>877474FE</t>
  </si>
  <si>
    <t>Sam Van Erp (Sel)</t>
  </si>
  <si>
    <t>Filéne van de Burgthoeve</t>
  </si>
  <si>
    <t>817643ID</t>
  </si>
  <si>
    <t>Alessa Dalessi (Sel)</t>
  </si>
  <si>
    <t>895023DC</t>
  </si>
  <si>
    <t>Kimberly Cadee</t>
  </si>
  <si>
    <t>Dulk's Dueno</t>
  </si>
  <si>
    <t>880609KS</t>
  </si>
  <si>
    <t>Koen Silvertant</t>
  </si>
  <si>
    <t>Kilimanjaro</t>
  </si>
  <si>
    <t>Britt van Veghel</t>
  </si>
  <si>
    <t>Go to date</t>
  </si>
  <si>
    <t>890410LM</t>
  </si>
  <si>
    <t>Peggy von liebenstein (Sel)</t>
  </si>
  <si>
    <t>Leonardo</t>
  </si>
  <si>
    <t>Lugano-utopia</t>
  </si>
  <si>
    <t>891160HL</t>
  </si>
  <si>
    <t>Maeyke Leermakers (Sel)</t>
  </si>
  <si>
    <t>Hadelheid</t>
  </si>
  <si>
    <t>743597GZ</t>
  </si>
  <si>
    <t>Michelle Van Zoggel</t>
  </si>
  <si>
    <t>Gaspaccio</t>
  </si>
  <si>
    <t>Vinkel</t>
  </si>
  <si>
    <t>887680PS</t>
  </si>
  <si>
    <t>Chantal Schilperoort</t>
  </si>
  <si>
    <t>Palermo</t>
  </si>
  <si>
    <t>894654HB</t>
  </si>
  <si>
    <t>Anouk Bouman</t>
  </si>
  <si>
    <t>Hot chocolate ag</t>
  </si>
  <si>
    <t>891082UG</t>
  </si>
  <si>
    <t>Kim Grootendorst</t>
  </si>
  <si>
    <t>Ultrafox</t>
  </si>
  <si>
    <t>Afgevaardigd naar regio: 7</t>
  </si>
  <si>
    <t>Maren Kessel</t>
  </si>
  <si>
    <t>20-Oct-2019</t>
  </si>
  <si>
    <t>886562KB</t>
  </si>
  <si>
    <t>Lisa Bekkers</t>
  </si>
  <si>
    <t>Kavallo</t>
  </si>
  <si>
    <t>L1</t>
  </si>
  <si>
    <t>881328HG</t>
  </si>
  <si>
    <t>Lara Van Gaal (Sel)</t>
  </si>
  <si>
    <t>Hipólito Forever</t>
  </si>
  <si>
    <t>879336DV</t>
  </si>
  <si>
    <t>Linda Verhoeven (Sel)</t>
  </si>
  <si>
    <t>Double - U</t>
  </si>
  <si>
    <t>875404HT</t>
  </si>
  <si>
    <t>Inge Timmermans (Sel)</t>
  </si>
  <si>
    <t>Highlight</t>
  </si>
  <si>
    <t>875842JR</t>
  </si>
  <si>
    <t>Rowie Rooth</t>
  </si>
  <si>
    <t>Jive O</t>
  </si>
  <si>
    <t>835695FM</t>
  </si>
  <si>
    <t>Five</t>
  </si>
  <si>
    <t>890663JE</t>
  </si>
  <si>
    <t>Hendrik Van Esch (Sel)</t>
  </si>
  <si>
    <t>Ji Alda</t>
  </si>
  <si>
    <t>807009IV</t>
  </si>
  <si>
    <t>Myrna Voets</t>
  </si>
  <si>
    <t>Ilyass J</t>
  </si>
  <si>
    <t>887415MO</t>
  </si>
  <si>
    <t>Marielle Oomen (Sel)</t>
  </si>
  <si>
    <t>Myrall</t>
  </si>
  <si>
    <t>Diessen</t>
  </si>
  <si>
    <t>881460ZV</t>
  </si>
  <si>
    <t>Dagmar De Vries (Sel)</t>
  </si>
  <si>
    <t>Zappa</t>
  </si>
  <si>
    <t>870240AB</t>
  </si>
  <si>
    <t>Marijke van den Boomen</t>
  </si>
  <si>
    <t>Armani-s</t>
  </si>
  <si>
    <t>878961KD</t>
  </si>
  <si>
    <t>Elrieke Dielissen (Sel)</t>
  </si>
  <si>
    <t>Kamante D</t>
  </si>
  <si>
    <t>889782KP</t>
  </si>
  <si>
    <t>Laura Petersen (Sel)</t>
  </si>
  <si>
    <t>Kaya</t>
  </si>
  <si>
    <t>878679JW</t>
  </si>
  <si>
    <t>Sabine Woiski - Unsal (Sel)</t>
  </si>
  <si>
    <t>Just Dance Fan 'E Beijemastate</t>
  </si>
  <si>
    <t>880480KH</t>
  </si>
  <si>
    <t>Elke Hoogenboom</t>
  </si>
  <si>
    <t>Kaithlin Br</t>
  </si>
  <si>
    <t>872106FB</t>
  </si>
  <si>
    <t>Floor De Bont (Sel)</t>
  </si>
  <si>
    <t>Falkon</t>
  </si>
  <si>
    <t>873717KV</t>
  </si>
  <si>
    <t>Rosan Vreede (Sel)</t>
  </si>
  <si>
    <t>Kamiel</t>
  </si>
  <si>
    <t>888783FD</t>
  </si>
  <si>
    <t>Helene Van Dijk (Sel)</t>
  </si>
  <si>
    <t>floriant</t>
  </si>
  <si>
    <t>861810IV</t>
  </si>
  <si>
    <t>Gaby Verhoeven (Sel)</t>
  </si>
  <si>
    <t>Indiga Hm</t>
  </si>
  <si>
    <t>881856KR</t>
  </si>
  <si>
    <t>Kiki D.E.</t>
  </si>
  <si>
    <t>831239HS</t>
  </si>
  <si>
    <t>Nina Swanenberg (Sel)</t>
  </si>
  <si>
    <t>Helsinki top t</t>
  </si>
  <si>
    <t>Charlotte Doevendans</t>
  </si>
  <si>
    <t>J2L Amourette</t>
  </si>
  <si>
    <t>Nuland</t>
  </si>
  <si>
    <t>758506EG</t>
  </si>
  <si>
    <t>Nicole Gelissen (Sel)</t>
  </si>
  <si>
    <t>Eldorado</t>
  </si>
  <si>
    <t>Amber Oorschot</t>
  </si>
  <si>
    <t>Desperado</t>
  </si>
  <si>
    <t>Patricia Smits</t>
  </si>
  <si>
    <t>Introvanck Pp</t>
  </si>
  <si>
    <t>Sint-Michielsgestel</t>
  </si>
  <si>
    <t>Eline Smits</t>
  </si>
  <si>
    <t>Houdini</t>
  </si>
  <si>
    <t>875607JH</t>
  </si>
  <si>
    <t>Linda Hems (Sel)</t>
  </si>
  <si>
    <t>Jefferson</t>
  </si>
  <si>
    <t>870131HE</t>
  </si>
  <si>
    <t>Saskia van den Elzen (Sel)</t>
  </si>
  <si>
    <t>Hurley</t>
  </si>
  <si>
    <t>881726DB</t>
  </si>
  <si>
    <t>Damorka</t>
  </si>
  <si>
    <t>889122HV</t>
  </si>
  <si>
    <t>Ilse Van de Veerdonk (Sel)</t>
  </si>
  <si>
    <t>Hotshot</t>
  </si>
  <si>
    <t>Berlicum</t>
  </si>
  <si>
    <t>847001JK</t>
  </si>
  <si>
    <t>Sita Van Kastel</t>
  </si>
  <si>
    <t>Just In Time Hx</t>
  </si>
  <si>
    <t>Oost W Middelbeers</t>
  </si>
  <si>
    <t>Afgevaardigd naar regio: 6</t>
  </si>
  <si>
    <t>Maren-Kessel</t>
  </si>
  <si>
    <t>886790JK</t>
  </si>
  <si>
    <t>Zoe Kuintjes (Sel)</t>
  </si>
  <si>
    <t>SD Jartoga JT</t>
  </si>
  <si>
    <t>L2</t>
  </si>
  <si>
    <t>880928KK</t>
  </si>
  <si>
    <t>Demy Kurstjens (Sel)</t>
  </si>
  <si>
    <t>kingston DK</t>
  </si>
  <si>
    <t>889784JK</t>
  </si>
  <si>
    <t>Neelke Van Kollenburg</t>
  </si>
  <si>
    <t>J‘Adore</t>
  </si>
  <si>
    <t>871527KS</t>
  </si>
  <si>
    <t>Sjuul Spelt (Sel)</t>
  </si>
  <si>
    <t>King</t>
  </si>
  <si>
    <t>Afgemeld</t>
  </si>
  <si>
    <t>874443KV</t>
  </si>
  <si>
    <t>Manouk De Veld (Sel)</t>
  </si>
  <si>
    <t>Kings Gambit</t>
  </si>
  <si>
    <t>Drunen</t>
  </si>
  <si>
    <t>857440JG</t>
  </si>
  <si>
    <t>Noemie Govaarts (Sel)</t>
  </si>
  <si>
    <t>Juwel</t>
  </si>
  <si>
    <t>875478KK</t>
  </si>
  <si>
    <t>Kyoto van de Nethe DK</t>
  </si>
  <si>
    <t>877719EE</t>
  </si>
  <si>
    <t>Expedia</t>
  </si>
  <si>
    <t>843650JD</t>
  </si>
  <si>
    <t>Robin Driessen (Sel)</t>
  </si>
  <si>
    <t>Jentl Star  Fh</t>
  </si>
  <si>
    <t>883335KH</t>
  </si>
  <si>
    <t>José Van Haaren</t>
  </si>
  <si>
    <t>Kaygo</t>
  </si>
  <si>
    <t>886313KD</t>
  </si>
  <si>
    <t>Lotte Van Gerwen - Damen (Sel)</t>
  </si>
  <si>
    <t>Kensington Vk</t>
  </si>
  <si>
    <t>881913FS</t>
  </si>
  <si>
    <t>Britt Sol (Sel)</t>
  </si>
  <si>
    <t>Fiero</t>
  </si>
  <si>
    <t>891263SH</t>
  </si>
  <si>
    <t>Senzo</t>
  </si>
  <si>
    <t>861486KS</t>
  </si>
  <si>
    <t>Lieke Schoenmakers</t>
  </si>
  <si>
    <t>Kashmir JK</t>
  </si>
  <si>
    <t>Haaren</t>
  </si>
  <si>
    <t>873161KS</t>
  </si>
  <si>
    <t>Lotte Somers</t>
  </si>
  <si>
    <t>King Kong</t>
  </si>
  <si>
    <t>844412JS</t>
  </si>
  <si>
    <t>Quinty Stupers (Sel)</t>
  </si>
  <si>
    <t>Jubilante K</t>
  </si>
  <si>
    <t>Haarsteeg</t>
  </si>
  <si>
    <t>847773JB</t>
  </si>
  <si>
    <t>Eva Van Boeckel</t>
  </si>
  <si>
    <t>Don Juan</t>
  </si>
  <si>
    <t>778881FS</t>
  </si>
  <si>
    <t>Lotte Schakel (Sel)</t>
  </si>
  <si>
    <t>Fiësta</t>
  </si>
  <si>
    <t>801402GF</t>
  </si>
  <si>
    <t>Ilse Frunt (Sel)</t>
  </si>
  <si>
    <t>Gio-wildrick's</t>
  </si>
  <si>
    <t>857963FL</t>
  </si>
  <si>
    <t>Sam Van der Linden (Sel)</t>
  </si>
  <si>
    <t>Farah</t>
  </si>
  <si>
    <t>871150JT</t>
  </si>
  <si>
    <t>Lieke Tinnenbroek</t>
  </si>
  <si>
    <t>Jason</t>
  </si>
  <si>
    <t>858237HZ</t>
  </si>
  <si>
    <t>Guusje Van de Zande</t>
  </si>
  <si>
    <t>Halona-Strona</t>
  </si>
  <si>
    <t>892937KG</t>
  </si>
  <si>
    <t>Gaby Gevers (Sel)</t>
  </si>
  <si>
    <t>Kalisha Da Mora</t>
  </si>
  <si>
    <t>892936JG</t>
  </si>
  <si>
    <t>Janaica</t>
  </si>
  <si>
    <t>857037AK</t>
  </si>
  <si>
    <t>Louise Kuijpers (Sel)</t>
  </si>
  <si>
    <t>Amazing</t>
  </si>
  <si>
    <t>804958HD</t>
  </si>
  <si>
    <t>Hidamorka D</t>
  </si>
  <si>
    <t>890147ZS</t>
  </si>
  <si>
    <t>Maartje Van de Ven - Swinkels</t>
  </si>
  <si>
    <t>Zypriano</t>
  </si>
  <si>
    <t>818712FW</t>
  </si>
  <si>
    <t>Inge van den Wittenboer</t>
  </si>
  <si>
    <t>Ferrari</t>
  </si>
  <si>
    <t>871369UB</t>
  </si>
  <si>
    <t>Floor Bertrams</t>
  </si>
  <si>
    <t>867146DM</t>
  </si>
  <si>
    <t>Wyria Muskens (Sel)</t>
  </si>
  <si>
    <t>Don Remo M</t>
  </si>
  <si>
    <t>M1 gestart</t>
  </si>
  <si>
    <t>Afgevaardigd naar Regio: 6</t>
  </si>
  <si>
    <t>853450JH</t>
  </si>
  <si>
    <t>Lars Op 't Hoog (Sel)</t>
  </si>
  <si>
    <t>Jackpot</t>
  </si>
  <si>
    <t>M1</t>
  </si>
  <si>
    <t>891554JH</t>
  </si>
  <si>
    <t>Lars Op 't Hoog</t>
  </si>
  <si>
    <t>Jameimy V</t>
  </si>
  <si>
    <t>891557JH</t>
  </si>
  <si>
    <t>Jerdeaux</t>
  </si>
  <si>
    <t>878131JL</t>
  </si>
  <si>
    <t>Hugo Lambooy</t>
  </si>
  <si>
    <t>Jake D.D.</t>
  </si>
  <si>
    <t>855318JS</t>
  </si>
  <si>
    <t>Jolanda Schouten (Sel)</t>
  </si>
  <si>
    <t>Jaguar</t>
  </si>
  <si>
    <t>776313HS</t>
  </si>
  <si>
    <t>Ilona Van de Sande (Sel)</t>
  </si>
  <si>
    <t>Havenna</t>
  </si>
  <si>
    <t>816409IL</t>
  </si>
  <si>
    <t>Karin Van Laak</t>
  </si>
  <si>
    <t>Izirana</t>
  </si>
  <si>
    <t>861990BV</t>
  </si>
  <si>
    <t>Renske Verboort (Sel)</t>
  </si>
  <si>
    <t>Bubble</t>
  </si>
  <si>
    <t>881825ED</t>
  </si>
  <si>
    <t>Barbara Evers - Dijk</t>
  </si>
  <si>
    <t>Eddy</t>
  </si>
  <si>
    <t>776692HC</t>
  </si>
  <si>
    <t>Joan Cornelissen (Sel)</t>
  </si>
  <si>
    <t>Emira</t>
  </si>
  <si>
    <t>813755DV</t>
  </si>
  <si>
    <t>Silvie De Veld (Sel)</t>
  </si>
  <si>
    <t>Diva</t>
  </si>
  <si>
    <t>854641JH</t>
  </si>
  <si>
    <t>Anne Van Heesch (Sel)</t>
  </si>
  <si>
    <t>Jamaica O</t>
  </si>
  <si>
    <t>807424GD</t>
  </si>
  <si>
    <t>Richenna Damen (Sel)</t>
  </si>
  <si>
    <t>Goldenboy</t>
  </si>
  <si>
    <t>853348JH</t>
  </si>
  <si>
    <t>Jazzy Way</t>
  </si>
  <si>
    <t>890745JK</t>
  </si>
  <si>
    <t>Frans Kleyn van willigen</t>
  </si>
  <si>
    <t>Jelcke</t>
  </si>
  <si>
    <t>871378ZH</t>
  </si>
  <si>
    <t>Amber Van Heerebeek (Sel)</t>
  </si>
  <si>
    <t>Zousseau</t>
  </si>
  <si>
    <t>811660LP</t>
  </si>
  <si>
    <t>Merel Peters</t>
  </si>
  <si>
    <t>Lord Mayor 3</t>
  </si>
  <si>
    <t>876164EB</t>
  </si>
  <si>
    <t>Benthe Broeren (Sel)</t>
  </si>
  <si>
    <t>Eriana</t>
  </si>
  <si>
    <t>778675DV</t>
  </si>
  <si>
    <t>Tara Verbeeten</t>
  </si>
  <si>
    <t>844630GB</t>
  </si>
  <si>
    <t>Femke Van Bentum (Sel)</t>
  </si>
  <si>
    <t>Gicardi</t>
  </si>
  <si>
    <t>890862FK</t>
  </si>
  <si>
    <t>Ceciel Van Kuik (Sel)</t>
  </si>
  <si>
    <t>Fardena</t>
  </si>
  <si>
    <t>Wyria Muskens</t>
  </si>
  <si>
    <t>873059AB</t>
  </si>
  <si>
    <t>Lieke De Bresser (Sel)</t>
  </si>
  <si>
    <t>Armando</t>
  </si>
  <si>
    <t>845790JK</t>
  </si>
  <si>
    <t>Jeresa</t>
  </si>
  <si>
    <t>M2</t>
  </si>
  <si>
    <t>861490JP</t>
  </si>
  <si>
    <t>Sylvia Naagen - Pigmans</t>
  </si>
  <si>
    <t>Jamir</t>
  </si>
  <si>
    <t>861489JP</t>
  </si>
  <si>
    <t>Just At Once</t>
  </si>
  <si>
    <t>863663JH</t>
  </si>
  <si>
    <t>Guusje Van Heeswijk</t>
  </si>
  <si>
    <t>Flora stable's Julinda</t>
  </si>
  <si>
    <t>Moergestel</t>
  </si>
  <si>
    <t>828127IB</t>
  </si>
  <si>
    <t>Saskia Banken (Sel)</t>
  </si>
  <si>
    <t>Insomnia</t>
  </si>
  <si>
    <t>891089HA</t>
  </si>
  <si>
    <t>Nikki van Alebeek (Sel)</t>
  </si>
  <si>
    <t>Hugo Boss</t>
  </si>
  <si>
    <t>844097DB</t>
  </si>
  <si>
    <t>Bente Boonzaayer</t>
  </si>
  <si>
    <t>D'amour</t>
  </si>
  <si>
    <t>819656ID</t>
  </si>
  <si>
    <t>Pleun Donkers (Sel)</t>
  </si>
  <si>
    <t>Irco Tango</t>
  </si>
  <si>
    <t>829147GC</t>
  </si>
  <si>
    <t>Nicole Van Litsenburg - Chambon</t>
  </si>
  <si>
    <t>Gino</t>
  </si>
  <si>
    <t>821391GN</t>
  </si>
  <si>
    <t>Marjolein van der Nat (Sel)</t>
  </si>
  <si>
    <t>Geronimo van de Kempenhoeve</t>
  </si>
  <si>
    <t>779337PB</t>
  </si>
  <si>
    <t>Sara De Bert</t>
  </si>
  <si>
    <t>Play Boy</t>
  </si>
  <si>
    <t>12</t>
  </si>
  <si>
    <t>703588ER</t>
  </si>
  <si>
    <t>Marleen Roefs</t>
  </si>
  <si>
    <t>Elan Camelot</t>
  </si>
  <si>
    <t>669082SG</t>
  </si>
  <si>
    <t>Linda Gevers</t>
  </si>
  <si>
    <t>Sandy</t>
  </si>
  <si>
    <t>10</t>
  </si>
  <si>
    <t>805154HV</t>
  </si>
  <si>
    <t>Marré Verstijnen</t>
  </si>
  <si>
    <t>Hamora b</t>
  </si>
  <si>
    <t>13</t>
  </si>
  <si>
    <t>724848FB</t>
  </si>
  <si>
    <t>Imke Bootsma (Sel)</t>
  </si>
  <si>
    <t>Faust</t>
  </si>
  <si>
    <t>817373HB</t>
  </si>
  <si>
    <t>Sanne Bronsgeest</t>
  </si>
  <si>
    <t>Hungaro del Duero</t>
  </si>
  <si>
    <t>Afgevaardigd naar regio: 4</t>
  </si>
  <si>
    <t>880492IP</t>
  </si>
  <si>
    <t>Marieke Pijnenburg</t>
  </si>
  <si>
    <t>Impression</t>
  </si>
  <si>
    <t>Z1</t>
  </si>
  <si>
    <t>Heukelom</t>
  </si>
  <si>
    <t>708453IL</t>
  </si>
  <si>
    <t>India Van Lokven (Sel)</t>
  </si>
  <si>
    <t>Crackster S</t>
  </si>
  <si>
    <t>854260EV</t>
  </si>
  <si>
    <t>Isa Verhoeven (Sel)</t>
  </si>
  <si>
    <t>Escarigo</t>
  </si>
  <si>
    <t>802145HD</t>
  </si>
  <si>
    <t>Heintje ld</t>
  </si>
  <si>
    <t>883892HH</t>
  </si>
  <si>
    <t>Hazard HCG</t>
  </si>
  <si>
    <t>819893CS</t>
  </si>
  <si>
    <t>Rinke Steur (Sel)</t>
  </si>
  <si>
    <t>Rekkendonkens Clune</t>
  </si>
  <si>
    <t>818080IV</t>
  </si>
  <si>
    <t>Marieke Versluis</t>
  </si>
  <si>
    <t>Innocent Desire</t>
  </si>
  <si>
    <t>885048CB</t>
  </si>
  <si>
    <t>Charmeur</t>
  </si>
  <si>
    <t>775903HB</t>
  </si>
  <si>
    <t>Happiness</t>
  </si>
  <si>
    <t>871597ER</t>
  </si>
  <si>
    <t>773988HZ</t>
  </si>
  <si>
    <t>Wendy Zeeuwen - Broeren</t>
  </si>
  <si>
    <t>Haditha-h</t>
  </si>
  <si>
    <t>558915PS</t>
  </si>
  <si>
    <t>Lenie Van Stralen - Adriaase</t>
  </si>
  <si>
    <t>Wonder</t>
  </si>
  <si>
    <t>751020GL</t>
  </si>
  <si>
    <t>Karin van Lieshout (Sel)</t>
  </si>
  <si>
    <t>Guusje l</t>
  </si>
  <si>
    <t>669665DL</t>
  </si>
  <si>
    <t>Chantal van Lint</t>
  </si>
  <si>
    <t>Djémo</t>
  </si>
  <si>
    <t>684190EH</t>
  </si>
  <si>
    <t>Vera Heyms (Sel)</t>
  </si>
  <si>
    <t>El Ganador G</t>
  </si>
  <si>
    <t>889950HS</t>
  </si>
  <si>
    <t>Micky Schelstraete (Sel)</t>
  </si>
  <si>
    <t>Harley</t>
  </si>
  <si>
    <t>773348HO</t>
  </si>
  <si>
    <t>Marsha Osse - De Wit</t>
  </si>
  <si>
    <t>Hanneke van Stal Ossewit</t>
  </si>
  <si>
    <t>848428HK</t>
  </si>
  <si>
    <t>Meike Kroot (Sel)</t>
  </si>
  <si>
    <t>Heyros br</t>
  </si>
  <si>
    <t>Afgevaardigd naar regio: 5</t>
  </si>
  <si>
    <t>832861DK</t>
  </si>
  <si>
    <t>Destiny</t>
  </si>
  <si>
    <t>Z2</t>
  </si>
  <si>
    <t>868051GS</t>
  </si>
  <si>
    <t>Grand-charmeur</t>
  </si>
  <si>
    <t>858176IH</t>
  </si>
  <si>
    <t>Jonna Schelstraete - Van den Ham (Sel)</t>
  </si>
  <si>
    <t>SD Iristo</t>
  </si>
  <si>
    <t>775276JO</t>
  </si>
  <si>
    <t>Jillz</t>
  </si>
  <si>
    <t>870601TS</t>
  </si>
  <si>
    <t>Tailormade Zofie</t>
  </si>
  <si>
    <t>853349IH</t>
  </si>
  <si>
    <t>Ibeaulina</t>
  </si>
  <si>
    <t>784235HB</t>
  </si>
  <si>
    <t>Hyperion</t>
  </si>
  <si>
    <t>667191ES</t>
  </si>
  <si>
    <t>Inge Schellekens (Sel)</t>
  </si>
  <si>
    <t>Edison</t>
  </si>
  <si>
    <t>883336HH</t>
  </si>
  <si>
    <t>Henrico</t>
  </si>
  <si>
    <t>844901FS</t>
  </si>
  <si>
    <t>RTs Fabio"</t>
  </si>
  <si>
    <t>878604IR</t>
  </si>
  <si>
    <t>Arthur Van Rooij</t>
  </si>
  <si>
    <t>Index</t>
  </si>
  <si>
    <t>853005YK</t>
  </si>
  <si>
    <t>Fanny Kluthausen (Sel)</t>
  </si>
  <si>
    <t>Yentl</t>
  </si>
  <si>
    <t>654261EG</t>
  </si>
  <si>
    <t>Anouk Gerrits (Sel)</t>
  </si>
  <si>
    <t>El Martino</t>
  </si>
  <si>
    <t>816792AW</t>
  </si>
  <si>
    <t>Femke Westerveld (Sel)</t>
  </si>
  <si>
    <t>Aqualano</t>
  </si>
  <si>
    <t>Lithoijen</t>
  </si>
  <si>
    <t>801373HV</t>
  </si>
  <si>
    <t>Amber Vermeer (Sel)</t>
  </si>
  <si>
    <t>Happymood</t>
  </si>
  <si>
    <t>875814ER</t>
  </si>
  <si>
    <t>Evi Van Rooij</t>
  </si>
  <si>
    <t>Edea</t>
  </si>
  <si>
    <t>ZZL</t>
  </si>
  <si>
    <t>886791CK</t>
  </si>
  <si>
    <t>SD Headhunter</t>
  </si>
  <si>
    <t>830308VN</t>
  </si>
  <si>
    <t>Lauren Neville (Sel)</t>
  </si>
  <si>
    <t>Valentino</t>
  </si>
  <si>
    <t>812757WB</t>
  </si>
  <si>
    <t>Walodja R</t>
  </si>
  <si>
    <t>753839FG</t>
  </si>
  <si>
    <t>Ferre LD</t>
  </si>
  <si>
    <t>702805EB</t>
  </si>
  <si>
    <t>Laura Van Bijsterveldt (Sel)</t>
  </si>
  <si>
    <t>Elton</t>
  </si>
  <si>
    <t>875691ES</t>
  </si>
  <si>
    <t>Marielle Spierings</t>
  </si>
  <si>
    <t>Evymorijke</t>
  </si>
  <si>
    <t>Afgevaardigd naar regio: 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</si>
</sst>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\ MMM\ YYYY"/>
    <numFmt numFmtId="167" formatCode="D/MMM/YYYY;@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57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1" fillId="2" borderId="0" xfId="20" applyFill="1">
      <alignment/>
      <protection/>
    </xf>
    <xf numFmtId="164" fontId="1" fillId="2" borderId="1" xfId="20" applyFill="1" applyBorder="1">
      <alignment/>
      <protection/>
    </xf>
    <xf numFmtId="164" fontId="1" fillId="2" borderId="2" xfId="20" applyFill="1" applyBorder="1">
      <alignment/>
      <protection/>
    </xf>
    <xf numFmtId="164" fontId="1" fillId="2" borderId="3" xfId="20" applyFill="1" applyBorder="1">
      <alignment/>
      <protection/>
    </xf>
    <xf numFmtId="164" fontId="2" fillId="2" borderId="4" xfId="20" applyFont="1" applyFill="1" applyBorder="1">
      <alignment/>
      <protection/>
    </xf>
    <xf numFmtId="164" fontId="2" fillId="2" borderId="0" xfId="20" applyFont="1" applyFill="1" applyBorder="1">
      <alignment/>
      <protection/>
    </xf>
    <xf numFmtId="164" fontId="1" fillId="2" borderId="0" xfId="20" applyFill="1" applyBorder="1">
      <alignment/>
      <protection/>
    </xf>
    <xf numFmtId="164" fontId="2" fillId="3" borderId="5" xfId="20" applyFont="1" applyFill="1" applyBorder="1" applyAlignment="1">
      <alignment horizontal="center" vertical="center"/>
      <protection/>
    </xf>
    <xf numFmtId="164" fontId="1" fillId="2" borderId="6" xfId="20" applyFill="1" applyBorder="1">
      <alignment/>
      <protection/>
    </xf>
    <xf numFmtId="164" fontId="1" fillId="2" borderId="7" xfId="20" applyFill="1" applyBorder="1">
      <alignment/>
      <protection/>
    </xf>
    <xf numFmtId="164" fontId="1" fillId="2" borderId="8" xfId="20" applyFill="1" applyBorder="1">
      <alignment/>
      <protection/>
    </xf>
    <xf numFmtId="164" fontId="3" fillId="2" borderId="0" xfId="20" applyFont="1" applyFill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4" fontId="4" fillId="0" borderId="0" xfId="20" applyNumberFormat="1" applyFont="1" applyBorder="1" applyAlignment="1">
      <alignment horizontal="center"/>
      <protection/>
    </xf>
    <xf numFmtId="164" fontId="4" fillId="4" borderId="0" xfId="20" applyFont="1" applyFill="1" applyBorder="1">
      <alignment/>
      <protection/>
    </xf>
    <xf numFmtId="164" fontId="4" fillId="4" borderId="0" xfId="20" applyFont="1" applyFill="1" applyBorder="1" applyAlignment="1">
      <alignment horizontal="center"/>
      <protection/>
    </xf>
    <xf numFmtId="164" fontId="4" fillId="4" borderId="0" xfId="20" applyNumberFormat="1" applyFont="1" applyFill="1" applyBorder="1" applyAlignment="1">
      <alignment horizontal="center"/>
      <protection/>
    </xf>
    <xf numFmtId="165" fontId="4" fillId="4" borderId="0" xfId="20" applyNumberFormat="1" applyFont="1" applyFill="1" applyBorder="1" applyAlignment="1">
      <alignment horizontal="center"/>
      <protection/>
    </xf>
    <xf numFmtId="166" fontId="4" fillId="4" borderId="0" xfId="20" applyNumberFormat="1" applyFont="1" applyFill="1" applyBorder="1" applyAlignment="1">
      <alignment horizontal="center"/>
      <protection/>
    </xf>
    <xf numFmtId="167" fontId="4" fillId="4" borderId="0" xfId="20" applyNumberFormat="1" applyFont="1" applyFill="1" applyBorder="1" applyAlignment="1">
      <alignment horizontal="center"/>
      <protection/>
    </xf>
    <xf numFmtId="165" fontId="4" fillId="4" borderId="0" xfId="20" applyNumberFormat="1" applyFont="1" applyFill="1" applyBorder="1">
      <alignment/>
      <protection/>
    </xf>
    <xf numFmtId="164" fontId="5" fillId="5" borderId="0" xfId="20" applyFont="1" applyFill="1" applyBorder="1">
      <alignment/>
      <protection/>
    </xf>
    <xf numFmtId="164" fontId="5" fillId="5" borderId="0" xfId="20" applyFont="1" applyFill="1" applyBorder="1" applyAlignment="1">
      <alignment horizontal="center"/>
      <protection/>
    </xf>
    <xf numFmtId="164" fontId="6" fillId="0" borderId="0" xfId="20" applyFont="1" applyBorder="1">
      <alignment/>
      <protection/>
    </xf>
    <xf numFmtId="164" fontId="6" fillId="0" borderId="0" xfId="20" applyFont="1" applyBorder="1" applyAlignment="1">
      <alignment horizontal="center"/>
      <protection/>
    </xf>
    <xf numFmtId="164" fontId="6" fillId="0" borderId="0" xfId="20" applyFont="1" applyFill="1" applyBorder="1" applyAlignment="1">
      <alignment horizontal="center"/>
      <protection/>
    </xf>
    <xf numFmtId="164" fontId="6" fillId="0" borderId="0" xfId="20" applyNumberFormat="1" applyFont="1" applyFill="1" applyBorder="1" applyAlignment="1">
      <alignment horizontal="center"/>
      <protection/>
    </xf>
    <xf numFmtId="164" fontId="7" fillId="0" borderId="0" xfId="20" applyFont="1" applyBorder="1">
      <alignment/>
      <protection/>
    </xf>
    <xf numFmtId="164" fontId="7" fillId="0" borderId="0" xfId="20" applyFont="1" applyBorder="1" applyAlignment="1">
      <alignment horizontal="center"/>
      <protection/>
    </xf>
    <xf numFmtId="164" fontId="8" fillId="0" borderId="0" xfId="0" applyFont="1" applyAlignment="1">
      <alignment/>
    </xf>
    <xf numFmtId="164" fontId="7" fillId="0" borderId="0" xfId="20" applyNumberFormat="1" applyFont="1" applyBorder="1" applyAlignment="1">
      <alignment horizontal="center"/>
      <protection/>
    </xf>
    <xf numFmtId="164" fontId="7" fillId="0" borderId="0" xfId="20" applyFont="1" applyFill="1" applyBorder="1" applyAlignment="1">
      <alignment horizontal="center"/>
      <protection/>
    </xf>
    <xf numFmtId="164" fontId="7" fillId="0" borderId="0" xfId="20" applyNumberFormat="1" applyFont="1" applyFill="1" applyBorder="1" applyAlignment="1">
      <alignment horizontal="center"/>
      <protection/>
    </xf>
    <xf numFmtId="164" fontId="9" fillId="0" borderId="0" xfId="20" applyFont="1" applyBorder="1">
      <alignment/>
      <protection/>
    </xf>
    <xf numFmtId="164" fontId="9" fillId="0" borderId="0" xfId="20" applyFont="1" applyBorder="1" applyAlignment="1">
      <alignment horizontal="center"/>
      <protection/>
    </xf>
    <xf numFmtId="164" fontId="4" fillId="0" borderId="0" xfId="20" applyFont="1" applyFill="1" applyBorder="1" applyAlignment="1">
      <alignment horizontal="center"/>
      <protection/>
    </xf>
    <xf numFmtId="164" fontId="4" fillId="0" borderId="0" xfId="20" applyNumberFormat="1" applyFont="1" applyFill="1" applyBorder="1" applyAlignment="1">
      <alignment horizontal="center"/>
      <protection/>
    </xf>
    <xf numFmtId="164" fontId="4" fillId="0" borderId="0" xfId="20" applyFont="1" applyBorder="1" applyAlignment="1">
      <alignment horizontal="left"/>
      <protection/>
    </xf>
    <xf numFmtId="164" fontId="4" fillId="0" borderId="0" xfId="20" applyFont="1" applyFill="1" applyBorder="1">
      <alignment/>
      <protection/>
    </xf>
    <xf numFmtId="164" fontId="6" fillId="0" borderId="0" xfId="20" applyFont="1" applyBorder="1">
      <alignment/>
      <protection/>
    </xf>
    <xf numFmtId="164" fontId="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0" fillId="0" borderId="0" xfId="20" applyFont="1" applyBorder="1">
      <alignment/>
      <protection/>
    </xf>
    <xf numFmtId="164" fontId="10" fillId="0" borderId="0" xfId="20" applyFont="1" applyBorder="1" applyAlignment="1">
      <alignment horizontal="center"/>
      <protection/>
    </xf>
    <xf numFmtId="164" fontId="10" fillId="0" borderId="0" xfId="20" applyFont="1" applyFill="1" applyBorder="1" applyAlignment="1">
      <alignment horizontal="center"/>
      <protection/>
    </xf>
    <xf numFmtId="164" fontId="10" fillId="0" borderId="0" xfId="20" applyNumberFormat="1" applyFont="1" applyFill="1" applyBorder="1" applyAlignment="1">
      <alignment horizontal="center"/>
      <protection/>
    </xf>
    <xf numFmtId="164" fontId="9" fillId="0" borderId="0" xfId="20" applyFont="1" applyBorder="1">
      <alignment/>
      <protection/>
    </xf>
    <xf numFmtId="164" fontId="9" fillId="0" borderId="0" xfId="20" applyFont="1" applyBorder="1" applyAlignment="1">
      <alignment horizontal="center"/>
      <protection/>
    </xf>
    <xf numFmtId="164" fontId="11" fillId="0" borderId="0" xfId="0" applyFont="1" applyAlignment="1">
      <alignment/>
    </xf>
    <xf numFmtId="164" fontId="9" fillId="0" borderId="0" xfId="20" applyNumberFormat="1" applyFont="1" applyBorder="1" applyAlignment="1">
      <alignment horizontal="center"/>
      <protection/>
    </xf>
    <xf numFmtId="164" fontId="12" fillId="0" borderId="0" xfId="20" applyFont="1" applyBorder="1">
      <alignment/>
      <protection/>
    </xf>
    <xf numFmtId="164" fontId="12" fillId="0" borderId="0" xfId="20" applyFont="1" applyBorder="1" applyAlignment="1">
      <alignment horizontal="center"/>
      <protection/>
    </xf>
    <xf numFmtId="164" fontId="13" fillId="0" borderId="0" xfId="0" applyFont="1" applyAlignment="1">
      <alignment/>
    </xf>
    <xf numFmtId="164" fontId="12" fillId="0" borderId="0" xfId="20" applyNumberFormat="1" applyFont="1" applyBorder="1" applyAlignment="1">
      <alignment horizontal="center"/>
      <protection/>
    </xf>
    <xf numFmtId="164" fontId="14" fillId="0" borderId="0" xfId="20" applyFont="1" applyBorder="1">
      <alignment/>
      <protection/>
    </xf>
    <xf numFmtId="164" fontId="7" fillId="0" borderId="0" xfId="20" applyFont="1" applyBorder="1">
      <alignment/>
      <protection/>
    </xf>
    <xf numFmtId="164" fontId="7" fillId="0" borderId="0" xfId="20" applyFont="1" applyBorder="1" applyAlignment="1">
      <alignment horizontal="center"/>
      <protection/>
    </xf>
    <xf numFmtId="164" fontId="7" fillId="0" borderId="0" xfId="20" applyFont="1" applyFill="1" applyBorder="1" applyAlignment="1">
      <alignment horizontal="center"/>
      <protection/>
    </xf>
    <xf numFmtId="164" fontId="7" fillId="0" borderId="0" xfId="20" applyNumberFormat="1" applyFont="1" applyFill="1" applyBorder="1" applyAlignment="1">
      <alignment horizontal="center"/>
      <protection/>
    </xf>
    <xf numFmtId="164" fontId="7" fillId="0" borderId="0" xfId="20" applyNumberFormat="1" applyFont="1" applyBorder="1" applyAlignment="1">
      <alignment horizontal="center"/>
      <protection/>
    </xf>
    <xf numFmtId="164" fontId="10" fillId="0" borderId="0" xfId="20" applyNumberFormat="1" applyFont="1" applyBorder="1" applyAlignment="1">
      <alignment horizontal="center"/>
      <protection/>
    </xf>
    <xf numFmtId="164" fontId="10" fillId="0" borderId="0" xfId="20" applyFont="1" applyBorder="1">
      <alignment/>
      <protection/>
    </xf>
    <xf numFmtId="164" fontId="10" fillId="0" borderId="0" xfId="20" applyFont="1" applyBorder="1" applyAlignment="1">
      <alignment horizontal="left"/>
      <protection/>
    </xf>
    <xf numFmtId="164" fontId="1" fillId="0" borderId="0" xfId="20">
      <alignment/>
      <protection/>
    </xf>
    <xf numFmtId="164" fontId="15" fillId="5" borderId="0" xfId="20" applyFont="1" applyFill="1" applyBorder="1">
      <alignment/>
      <protection/>
    </xf>
    <xf numFmtId="164" fontId="15" fillId="5" borderId="0" xfId="20" applyFont="1" applyFill="1" applyBorder="1" applyAlignment="1">
      <alignment horizontal="center"/>
      <protection/>
    </xf>
    <xf numFmtId="164" fontId="16" fillId="0" borderId="0" xfId="20" applyFont="1" applyBorder="1">
      <alignment/>
      <protection/>
    </xf>
    <xf numFmtId="164" fontId="9" fillId="0" borderId="0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13"/>
  <sheetViews>
    <sheetView tabSelected="1" zoomScale="90" zoomScaleNormal="90" workbookViewId="0" topLeftCell="A1">
      <selection activeCell="B23" sqref="B23"/>
    </sheetView>
  </sheetViews>
  <sheetFormatPr defaultColWidth="9.140625" defaultRowHeight="12.75"/>
  <cols>
    <col min="1" max="16384" width="9.140625" style="1" customWidth="1"/>
  </cols>
  <sheetData>
    <row r="6" spans="7:12" ht="12.75">
      <c r="G6" s="2"/>
      <c r="H6" s="3"/>
      <c r="I6" s="3"/>
      <c r="J6" s="3"/>
      <c r="K6" s="3"/>
      <c r="L6" s="4"/>
    </row>
    <row r="7" spans="7:12" ht="12.75">
      <c r="G7" s="5" t="s">
        <v>0</v>
      </c>
      <c r="H7" s="6"/>
      <c r="I7" s="7"/>
      <c r="J7" s="7"/>
      <c r="K7" s="7"/>
      <c r="L7" s="8">
        <v>5</v>
      </c>
    </row>
    <row r="8" spans="7:12" ht="12.75">
      <c r="G8" s="9"/>
      <c r="H8" s="10"/>
      <c r="I8" s="10"/>
      <c r="J8" s="10"/>
      <c r="K8" s="10"/>
      <c r="L8" s="11"/>
    </row>
    <row r="11" ht="12.75">
      <c r="B11" s="12" t="s">
        <v>1</v>
      </c>
    </row>
    <row r="12" ht="12.75">
      <c r="B12" s="12" t="s">
        <v>2</v>
      </c>
    </row>
    <row r="13" ht="12.75">
      <c r="B13" s="12" t="s">
        <v>3</v>
      </c>
    </row>
  </sheetData>
  <sheetProtection selectLockedCells="1" selectUnlockedCells="1"/>
  <dataValidations count="1">
    <dataValidation type="whole" allowBlank="1" showErrorMessage="1" sqref="L7">
      <formula1>0</formula1>
      <formula2>6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28125" style="65" customWidth="1"/>
    <col min="2" max="2" width="12.140625" style="65" customWidth="1"/>
    <col min="3" max="3" width="30.8515625" style="65" customWidth="1"/>
    <col min="4" max="4" width="31.421875" style="65" customWidth="1"/>
    <col min="5" max="5" width="4.421875" style="65" customWidth="1"/>
    <col min="6" max="6" width="5.00390625" style="65" customWidth="1"/>
    <col min="7" max="7" width="23.7109375" style="65" customWidth="1"/>
    <col min="8" max="16384" width="8.7109375" style="65" customWidth="1"/>
  </cols>
  <sheetData>
    <row r="1" spans="1:7" s="35" customFormat="1" ht="12.75">
      <c r="A1" s="66"/>
      <c r="B1" s="66"/>
      <c r="C1" s="66"/>
      <c r="D1" s="66"/>
      <c r="E1" s="67"/>
      <c r="F1" s="67"/>
      <c r="G1" s="66"/>
    </row>
    <row r="2" spans="1:7" s="13" customFormat="1" ht="12.75">
      <c r="A2" s="68"/>
      <c r="B2" s="35"/>
      <c r="C2" s="35"/>
      <c r="D2" s="35"/>
      <c r="E2" s="36"/>
      <c r="F2" s="36"/>
      <c r="G2" s="35"/>
    </row>
    <row r="3" spans="1:7" s="13" customFormat="1" ht="12.75">
      <c r="A3" s="68"/>
      <c r="B3" s="35"/>
      <c r="C3" s="35"/>
      <c r="D3" s="35"/>
      <c r="E3" s="36"/>
      <c r="F3" s="36"/>
      <c r="G3" s="35"/>
    </row>
    <row r="4" spans="1:7" s="13" customFormat="1" ht="12.75">
      <c r="A4" s="68"/>
      <c r="B4" s="35"/>
      <c r="C4" s="35"/>
      <c r="D4" s="35"/>
      <c r="E4" s="36"/>
      <c r="F4" s="36"/>
      <c r="G4" s="35"/>
    </row>
    <row r="5" spans="1:7" s="13" customFormat="1" ht="12.75">
      <c r="A5" s="68"/>
      <c r="B5" s="35"/>
      <c r="C5" s="35"/>
      <c r="D5" s="35"/>
      <c r="E5" s="36"/>
      <c r="F5" s="36"/>
      <c r="G5" s="35"/>
    </row>
    <row r="6" spans="1:7" s="13" customFormat="1" ht="12.75">
      <c r="A6" s="68"/>
      <c r="B6" s="35"/>
      <c r="C6" s="35"/>
      <c r="D6" s="35"/>
      <c r="E6" s="36"/>
      <c r="F6" s="36"/>
      <c r="G6" s="35"/>
    </row>
    <row r="7" spans="1:6" s="35" customFormat="1" ht="12.75">
      <c r="A7" s="68"/>
      <c r="E7" s="36"/>
      <c r="F7" s="36"/>
    </row>
    <row r="8" spans="1:7" s="13" customFormat="1" ht="12.75">
      <c r="A8" s="68"/>
      <c r="B8" s="35"/>
      <c r="C8" s="35"/>
      <c r="D8" s="35"/>
      <c r="E8" s="36"/>
      <c r="F8" s="36"/>
      <c r="G8" s="35"/>
    </row>
    <row r="9" spans="1:7" s="13" customFormat="1" ht="12.75">
      <c r="A9" s="68"/>
      <c r="B9" s="35"/>
      <c r="C9" s="35"/>
      <c r="D9" s="35"/>
      <c r="E9" s="36"/>
      <c r="F9" s="36"/>
      <c r="G9" s="35"/>
    </row>
    <row r="10" spans="1:6" s="13" customFormat="1" ht="12.75">
      <c r="A10" s="68"/>
      <c r="E10" s="14"/>
      <c r="F10" s="14"/>
    </row>
    <row r="11" spans="1:6" s="13" customFormat="1" ht="12.75">
      <c r="A11" s="68"/>
      <c r="E11" s="14"/>
      <c r="F11" s="14"/>
    </row>
    <row r="12" spans="1:6" s="13" customFormat="1" ht="12.75">
      <c r="A12" s="68"/>
      <c r="E12" s="14"/>
      <c r="F12" s="14"/>
    </row>
    <row r="13" spans="1:7" s="35" customFormat="1" ht="12.75">
      <c r="A13" s="68"/>
      <c r="B13" s="13"/>
      <c r="C13" s="13"/>
      <c r="D13" s="13"/>
      <c r="E13" s="14"/>
      <c r="F13" s="14"/>
      <c r="G13" s="13"/>
    </row>
    <row r="14" spans="1:6" s="13" customFormat="1" ht="12.75">
      <c r="A14" s="68"/>
      <c r="E14" s="14"/>
      <c r="F14" s="14"/>
    </row>
    <row r="15" spans="1:6" s="13" customFormat="1" ht="12.75">
      <c r="A15" s="68"/>
      <c r="E15" s="14"/>
      <c r="F15" s="14"/>
    </row>
    <row r="16" spans="1:6" s="13" customFormat="1" ht="12.75">
      <c r="A16" s="68"/>
      <c r="E16" s="14"/>
      <c r="F16" s="14"/>
    </row>
    <row r="17" spans="1:6" s="13" customFormat="1" ht="12.75">
      <c r="A17" s="68"/>
      <c r="E17" s="14"/>
      <c r="F17" s="14"/>
    </row>
    <row r="18" spans="1:7" s="13" customFormat="1" ht="12.75">
      <c r="A18" s="68"/>
      <c r="B18" s="35"/>
      <c r="C18" s="35"/>
      <c r="D18" s="35"/>
      <c r="E18" s="36"/>
      <c r="F18" s="36"/>
      <c r="G18" s="35"/>
    </row>
    <row r="19" spans="1:7" s="13" customFormat="1" ht="12.75">
      <c r="A19" s="68"/>
      <c r="B19" s="35"/>
      <c r="C19" s="35"/>
      <c r="D19" s="35"/>
      <c r="E19" s="36"/>
      <c r="F19" s="36"/>
      <c r="G19" s="35"/>
    </row>
    <row r="20" spans="1:7" s="13" customFormat="1" ht="12.75">
      <c r="A20" s="68"/>
      <c r="B20" s="35"/>
      <c r="C20" s="35"/>
      <c r="D20" s="35"/>
      <c r="E20" s="36"/>
      <c r="F20" s="36"/>
      <c r="G20" s="35"/>
    </row>
    <row r="21" spans="1:7" s="13" customFormat="1" ht="12.75">
      <c r="A21" s="68"/>
      <c r="B21" s="35"/>
      <c r="C21" s="35"/>
      <c r="D21" s="35"/>
      <c r="E21" s="36"/>
      <c r="F21" s="36"/>
      <c r="G21" s="35"/>
    </row>
    <row r="22" spans="1:7" s="13" customFormat="1" ht="12.75">
      <c r="A22" s="68"/>
      <c r="B22" s="35"/>
      <c r="C22" s="35"/>
      <c r="D22" s="35"/>
      <c r="E22" s="36"/>
      <c r="F22" s="36"/>
      <c r="G22" s="35"/>
    </row>
    <row r="23" spans="1:6" s="35" customFormat="1" ht="12.75">
      <c r="A23" s="68"/>
      <c r="E23" s="36"/>
      <c r="F23" s="36"/>
    </row>
    <row r="24" spans="1:7" s="13" customFormat="1" ht="12.75">
      <c r="A24" s="68"/>
      <c r="B24" s="35"/>
      <c r="C24" s="35"/>
      <c r="D24" s="35"/>
      <c r="E24" s="36"/>
      <c r="F24" s="36"/>
      <c r="G24" s="35"/>
    </row>
    <row r="25" spans="1:7" s="13" customFormat="1" ht="12.75">
      <c r="A25" s="68"/>
      <c r="B25" s="35"/>
      <c r="C25" s="35"/>
      <c r="D25" s="35"/>
      <c r="E25" s="36"/>
      <c r="F25" s="36"/>
      <c r="G25" s="35"/>
    </row>
    <row r="26" spans="1:7" s="13" customFormat="1" ht="12.75">
      <c r="A26" s="68"/>
      <c r="B26" s="35"/>
      <c r="C26" s="35"/>
      <c r="D26" s="35"/>
      <c r="E26" s="36"/>
      <c r="F26" s="36"/>
      <c r="G26" s="35"/>
    </row>
    <row r="27" spans="1:7" s="13" customFormat="1" ht="12.75">
      <c r="A27" s="68"/>
      <c r="B27" s="35"/>
      <c r="C27" s="35"/>
      <c r="D27" s="35"/>
      <c r="E27" s="36"/>
      <c r="F27" s="36"/>
      <c r="G27" s="35"/>
    </row>
    <row r="28" spans="1:7" s="13" customFormat="1" ht="12.75">
      <c r="A28" s="68"/>
      <c r="B28" s="35"/>
      <c r="C28" s="35"/>
      <c r="D28" s="35"/>
      <c r="E28" s="36"/>
      <c r="F28" s="36"/>
      <c r="G28" s="35"/>
    </row>
    <row r="29" spans="1:7" s="13" customFormat="1" ht="12.75">
      <c r="A29" s="68"/>
      <c r="B29" s="35"/>
      <c r="C29" s="35"/>
      <c r="D29" s="35"/>
      <c r="E29" s="36"/>
      <c r="F29" s="36"/>
      <c r="G29" s="35"/>
    </row>
    <row r="30" spans="1:7" s="13" customFormat="1" ht="12.75">
      <c r="A30" s="68"/>
      <c r="B30" s="35"/>
      <c r="C30" s="35"/>
      <c r="D30" s="35"/>
      <c r="E30" s="36"/>
      <c r="F30" s="36"/>
      <c r="G30" s="35"/>
    </row>
    <row r="31" spans="1:6" s="35" customFormat="1" ht="12.75">
      <c r="A31" s="68"/>
      <c r="E31" s="36"/>
      <c r="F31" s="36"/>
    </row>
    <row r="32" spans="1:7" s="13" customFormat="1" ht="12.75">
      <c r="A32" s="68"/>
      <c r="B32" s="35"/>
      <c r="C32" s="35"/>
      <c r="D32" s="35"/>
      <c r="E32" s="36"/>
      <c r="F32" s="36"/>
      <c r="G32" s="35"/>
    </row>
    <row r="33" spans="1:7" s="13" customFormat="1" ht="12.75">
      <c r="A33" s="68"/>
      <c r="B33" s="35"/>
      <c r="C33" s="35"/>
      <c r="D33" s="35"/>
      <c r="E33" s="36"/>
      <c r="F33" s="36"/>
      <c r="G33" s="35"/>
    </row>
    <row r="34" spans="1:7" s="13" customFormat="1" ht="12.75">
      <c r="A34" s="68"/>
      <c r="B34" s="35"/>
      <c r="C34" s="35"/>
      <c r="D34" s="35"/>
      <c r="E34" s="36"/>
      <c r="F34" s="36"/>
      <c r="G34" s="35"/>
    </row>
    <row r="35" spans="1:7" s="13" customFormat="1" ht="12.75">
      <c r="A35" s="68"/>
      <c r="B35" s="35"/>
      <c r="C35" s="35"/>
      <c r="D35" s="35"/>
      <c r="E35" s="36"/>
      <c r="F35" s="36"/>
      <c r="G35" s="35"/>
    </row>
    <row r="36" spans="1:7" s="13" customFormat="1" ht="12.75">
      <c r="A36" s="68"/>
      <c r="B36" s="35"/>
      <c r="C36" s="35"/>
      <c r="D36" s="35"/>
      <c r="E36" s="36"/>
      <c r="F36" s="36"/>
      <c r="G36" s="35"/>
    </row>
    <row r="37" spans="1:7" s="13" customFormat="1" ht="12.75">
      <c r="A37" s="68"/>
      <c r="B37" s="35"/>
      <c r="C37" s="35"/>
      <c r="D37" s="35"/>
      <c r="E37" s="36"/>
      <c r="F37" s="36"/>
      <c r="G37" s="35"/>
    </row>
    <row r="38" spans="1:7" s="13" customFormat="1" ht="12.75">
      <c r="A38" s="68"/>
      <c r="B38" s="35"/>
      <c r="C38" s="35"/>
      <c r="D38" s="35"/>
      <c r="E38" s="36"/>
      <c r="F38" s="36"/>
      <c r="G38" s="35"/>
    </row>
    <row r="39" spans="1:7" s="13" customFormat="1" ht="12.75">
      <c r="A39" s="68"/>
      <c r="B39" s="35"/>
      <c r="C39" s="35"/>
      <c r="D39" s="35"/>
      <c r="E39" s="36"/>
      <c r="F39" s="36"/>
      <c r="G39" s="35"/>
    </row>
    <row r="40" spans="1:6" s="35" customFormat="1" ht="12.75">
      <c r="A40" s="68"/>
      <c r="E40" s="36"/>
      <c r="F40" s="36"/>
    </row>
    <row r="41" spans="1:6" s="13" customFormat="1" ht="12.75">
      <c r="A41" s="68"/>
      <c r="E41" s="14"/>
      <c r="F41" s="14"/>
    </row>
    <row r="42" spans="1:6" s="13" customFormat="1" ht="12.75">
      <c r="A42" s="68"/>
      <c r="E42" s="14"/>
      <c r="F42" s="14"/>
    </row>
    <row r="43" spans="1:6" s="13" customFormat="1" ht="12.75">
      <c r="A43" s="68"/>
      <c r="E43" s="14"/>
      <c r="F43" s="14"/>
    </row>
    <row r="44" spans="1:6" s="13" customFormat="1" ht="12.75">
      <c r="A44" s="68"/>
      <c r="E44" s="14"/>
      <c r="F44" s="14"/>
    </row>
    <row r="45" spans="1:6" s="13" customFormat="1" ht="12.75">
      <c r="A45" s="68"/>
      <c r="E45" s="14"/>
      <c r="F45" s="14"/>
    </row>
    <row r="46" spans="1:6" s="13" customFormat="1" ht="12.75">
      <c r="A46" s="68"/>
      <c r="E46" s="14"/>
      <c r="F46" s="14"/>
    </row>
    <row r="47" spans="1:6" s="13" customFormat="1" ht="12.75">
      <c r="A47" s="68"/>
      <c r="E47" s="14"/>
      <c r="F47" s="14"/>
    </row>
    <row r="48" spans="1:6" s="13" customFormat="1" ht="12.75">
      <c r="A48" s="68"/>
      <c r="E48" s="14"/>
      <c r="F48" s="14"/>
    </row>
    <row r="49" spans="1:6" s="13" customFormat="1" ht="12.75">
      <c r="A49" s="68"/>
      <c r="E49" s="14"/>
      <c r="F49" s="14"/>
    </row>
    <row r="50" spans="1:6" s="13" customFormat="1" ht="12.75">
      <c r="A50" s="68"/>
      <c r="E50" s="14"/>
      <c r="F50" s="14"/>
    </row>
    <row r="51" spans="1:7" s="13" customFormat="1" ht="12.75">
      <c r="A51" s="68"/>
      <c r="B51" s="35"/>
      <c r="C51" s="35"/>
      <c r="D51" s="35"/>
      <c r="E51" s="36"/>
      <c r="F51" s="36"/>
      <c r="G51" s="35"/>
    </row>
    <row r="52" spans="1:7" s="13" customFormat="1" ht="12.75">
      <c r="A52" s="68"/>
      <c r="B52" s="35"/>
      <c r="C52" s="35"/>
      <c r="D52" s="35"/>
      <c r="E52" s="36"/>
      <c r="F52" s="36"/>
      <c r="G52" s="35"/>
    </row>
    <row r="53" spans="1:7" s="13" customFormat="1" ht="12.75">
      <c r="A53" s="68"/>
      <c r="B53" s="35"/>
      <c r="C53" s="35"/>
      <c r="D53" s="35"/>
      <c r="E53" s="36"/>
      <c r="F53" s="36"/>
      <c r="G53" s="35"/>
    </row>
    <row r="54" spans="1:7" s="13" customFormat="1" ht="12.75">
      <c r="A54" s="68"/>
      <c r="B54" s="35"/>
      <c r="C54" s="35"/>
      <c r="D54" s="35"/>
      <c r="E54" s="36"/>
      <c r="F54" s="36"/>
      <c r="G54" s="35"/>
    </row>
    <row r="55" spans="1:7" s="13" customFormat="1" ht="12.75">
      <c r="A55" s="68"/>
      <c r="B55" s="35"/>
      <c r="C55" s="35"/>
      <c r="D55" s="35"/>
      <c r="E55" s="36"/>
      <c r="F55" s="36"/>
      <c r="G55" s="35"/>
    </row>
    <row r="56" spans="1:7" s="13" customFormat="1" ht="12.75">
      <c r="A56" s="68"/>
      <c r="B56" s="35"/>
      <c r="C56" s="35"/>
      <c r="D56" s="35"/>
      <c r="E56" s="36"/>
      <c r="F56" s="36"/>
      <c r="G56" s="35"/>
    </row>
    <row r="57" spans="1:7" s="13" customFormat="1" ht="12.75">
      <c r="A57" s="68"/>
      <c r="B57" s="35"/>
      <c r="C57" s="35"/>
      <c r="D57" s="35"/>
      <c r="E57" s="36"/>
      <c r="F57" s="36"/>
      <c r="G57" s="35"/>
    </row>
    <row r="58" spans="1:7" s="13" customFormat="1" ht="12.75">
      <c r="A58" s="68"/>
      <c r="B58" s="35"/>
      <c r="C58" s="35"/>
      <c r="D58" s="35"/>
      <c r="E58" s="36"/>
      <c r="F58" s="36"/>
      <c r="G58" s="35"/>
    </row>
    <row r="59" spans="1:7" s="13" customFormat="1" ht="12.75">
      <c r="A59" s="68"/>
      <c r="B59" s="35"/>
      <c r="C59" s="35"/>
      <c r="D59" s="35"/>
      <c r="E59" s="36"/>
      <c r="F59" s="36"/>
      <c r="G59" s="35"/>
    </row>
    <row r="60" spans="1:16" s="68" customFormat="1" ht="12.75">
      <c r="A60" s="35"/>
      <c r="B60" s="35"/>
      <c r="C60" s="35"/>
      <c r="D60" s="35"/>
      <c r="E60" s="36"/>
      <c r="F60" s="36"/>
      <c r="G60" s="35"/>
      <c r="H60" s="13"/>
      <c r="I60" s="13"/>
      <c r="J60" s="13"/>
      <c r="K60" s="13"/>
      <c r="L60" s="13"/>
      <c r="M60" s="13"/>
      <c r="N60" s="13"/>
      <c r="O60" s="13"/>
      <c r="P60" s="13"/>
    </row>
    <row r="61" spans="5:16" s="13" customFormat="1" ht="12.75">
      <c r="E61" s="14"/>
      <c r="F61" s="14"/>
      <c r="H61" s="68"/>
      <c r="I61" s="68"/>
      <c r="J61" s="68"/>
      <c r="K61" s="68"/>
      <c r="L61" s="68"/>
      <c r="M61" s="68"/>
      <c r="N61" s="68"/>
      <c r="O61" s="68"/>
      <c r="P61" s="68"/>
    </row>
    <row r="62" spans="1:7" s="13" customFormat="1" ht="12.75">
      <c r="A62" s="35"/>
      <c r="B62" s="35"/>
      <c r="C62" s="35"/>
      <c r="D62" s="35"/>
      <c r="E62" s="36"/>
      <c r="F62" s="36"/>
      <c r="G62" s="35"/>
    </row>
    <row r="63" spans="5:16" s="13" customFormat="1" ht="12.75">
      <c r="E63" s="14"/>
      <c r="F63" s="14"/>
      <c r="H63" s="68"/>
      <c r="I63" s="68"/>
      <c r="J63" s="68"/>
      <c r="K63" s="68"/>
      <c r="L63" s="68"/>
      <c r="M63" s="68"/>
      <c r="N63" s="68"/>
      <c r="O63" s="68"/>
      <c r="P63" s="68"/>
    </row>
    <row r="64" spans="5:6" s="13" customFormat="1" ht="12.75">
      <c r="E64" s="14"/>
      <c r="F64" s="14"/>
    </row>
    <row r="65" spans="1:16" s="13" customFormat="1" ht="12.75">
      <c r="A65" s="35"/>
      <c r="B65" s="35"/>
      <c r="C65" s="35"/>
      <c r="D65" s="35"/>
      <c r="E65" s="36"/>
      <c r="F65" s="36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5:6" s="13" customFormat="1" ht="12.75">
      <c r="E66" s="14"/>
      <c r="F66" s="14"/>
    </row>
    <row r="67" spans="5:16" s="35" customFormat="1" ht="12.75">
      <c r="E67" s="36"/>
      <c r="F67" s="36"/>
      <c r="H67" s="13"/>
      <c r="I67" s="13"/>
      <c r="J67" s="13"/>
      <c r="K67" s="13"/>
      <c r="L67" s="13"/>
      <c r="M67" s="13"/>
      <c r="N67" s="13"/>
      <c r="O67" s="13"/>
      <c r="P67" s="13"/>
    </row>
    <row r="68" spans="5:16" s="13" customFormat="1" ht="12.75">
      <c r="E68" s="14"/>
      <c r="F68" s="14"/>
      <c r="H68" s="35"/>
      <c r="I68" s="35"/>
      <c r="J68" s="35"/>
      <c r="K68" s="35"/>
      <c r="L68" s="35"/>
      <c r="M68" s="35"/>
      <c r="N68" s="35"/>
      <c r="O68" s="35"/>
      <c r="P68" s="35"/>
    </row>
    <row r="69" spans="1:7" s="13" customFormat="1" ht="12.75">
      <c r="A69" s="35"/>
      <c r="B69" s="35"/>
      <c r="C69" s="35"/>
      <c r="D69" s="35"/>
      <c r="E69" s="36"/>
      <c r="F69" s="36"/>
      <c r="G69" s="35"/>
    </row>
    <row r="70" spans="1:7" s="13" customFormat="1" ht="12.75">
      <c r="A70" s="35"/>
      <c r="B70" s="35"/>
      <c r="C70" s="35"/>
      <c r="D70" s="35"/>
      <c r="E70" s="36"/>
      <c r="F70" s="36"/>
      <c r="G70" s="35"/>
    </row>
    <row r="71" spans="1:16" s="13" customFormat="1" ht="12.75">
      <c r="A71" s="35"/>
      <c r="B71" s="35"/>
      <c r="C71" s="35"/>
      <c r="D71" s="35"/>
      <c r="E71" s="36"/>
      <c r="F71" s="36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5:6" s="13" customFormat="1" ht="12.75">
      <c r="E72" s="14"/>
      <c r="F72" s="14"/>
    </row>
    <row r="73" spans="1:7" s="13" customFormat="1" ht="12.75">
      <c r="A73" s="35"/>
      <c r="B73" s="35"/>
      <c r="C73" s="35"/>
      <c r="D73" s="35"/>
      <c r="E73" s="36"/>
      <c r="F73" s="36"/>
      <c r="G73" s="35"/>
    </row>
    <row r="74" spans="5:6" s="13" customFormat="1" ht="12.75">
      <c r="E74" s="14"/>
      <c r="F74" s="14"/>
    </row>
    <row r="75" spans="1:16" s="13" customFormat="1" ht="12.75">
      <c r="A75" s="35"/>
      <c r="B75" s="35"/>
      <c r="C75" s="35"/>
      <c r="D75" s="35"/>
      <c r="E75" s="36"/>
      <c r="F75" s="36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7" s="13" customFormat="1" ht="12.75">
      <c r="A76" s="35"/>
      <c r="B76" s="35"/>
      <c r="C76" s="35"/>
      <c r="D76" s="35"/>
      <c r="E76" s="36"/>
      <c r="F76" s="36"/>
      <c r="G76" s="35"/>
    </row>
    <row r="77" spans="1:7" s="13" customFormat="1" ht="12.75">
      <c r="A77" s="35"/>
      <c r="B77" s="35"/>
      <c r="C77" s="35"/>
      <c r="D77" s="35"/>
      <c r="E77" s="36"/>
      <c r="F77" s="36"/>
      <c r="G77" s="35"/>
    </row>
    <row r="78" spans="5:6" s="13" customFormat="1" ht="12.75">
      <c r="E78" s="14"/>
      <c r="F78" s="14"/>
    </row>
    <row r="79" spans="1:7" s="13" customFormat="1" ht="12.75">
      <c r="A79" s="35"/>
      <c r="B79" s="35"/>
      <c r="C79" s="35"/>
      <c r="D79" s="35"/>
      <c r="E79" s="36"/>
      <c r="F79" s="36"/>
      <c r="G79" s="35"/>
    </row>
    <row r="80" spans="5:6" s="35" customFormat="1" ht="12.75">
      <c r="E80" s="36"/>
      <c r="F80" s="36"/>
    </row>
    <row r="81" spans="5:6" s="35" customFormat="1" ht="12.75">
      <c r="E81" s="36"/>
      <c r="F81" s="36"/>
    </row>
    <row r="82" spans="5:16" s="35" customFormat="1" ht="12.75">
      <c r="E82" s="36"/>
      <c r="F82" s="36"/>
      <c r="H82" s="13"/>
      <c r="I82" s="13"/>
      <c r="J82" s="13"/>
      <c r="K82" s="13"/>
      <c r="L82" s="13"/>
      <c r="M82" s="13"/>
      <c r="N82" s="13"/>
      <c r="O82" s="13"/>
      <c r="P82" s="13"/>
    </row>
    <row r="83" spans="5:16" s="35" customFormat="1" ht="12.75">
      <c r="E83" s="36"/>
      <c r="F83" s="36"/>
      <c r="H83" s="13"/>
      <c r="I83" s="13"/>
      <c r="J83" s="13"/>
      <c r="K83" s="13"/>
      <c r="L83" s="13"/>
      <c r="M83" s="13"/>
      <c r="N83" s="13"/>
      <c r="O83" s="13"/>
      <c r="P83" s="13"/>
    </row>
    <row r="84" spans="5:6" s="13" customFormat="1" ht="12.75">
      <c r="E84" s="14"/>
      <c r="F84" s="14"/>
    </row>
    <row r="85" spans="1:16" s="13" customFormat="1" ht="12.75">
      <c r="A85" s="35"/>
      <c r="B85" s="35"/>
      <c r="C85" s="35"/>
      <c r="D85" s="35"/>
      <c r="E85" s="36"/>
      <c r="F85" s="36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7" s="13" customFormat="1" ht="12.75">
      <c r="A86" s="35"/>
      <c r="B86" s="35"/>
      <c r="C86" s="35"/>
      <c r="D86" s="35"/>
      <c r="E86" s="36"/>
      <c r="F86" s="36"/>
      <c r="G86" s="35"/>
    </row>
    <row r="87" spans="5:16" s="13" customFormat="1" ht="12.75">
      <c r="E87" s="14"/>
      <c r="F87" s="14"/>
      <c r="H87" s="68"/>
      <c r="I87" s="68"/>
      <c r="J87" s="68"/>
      <c r="K87" s="68"/>
      <c r="L87" s="68"/>
      <c r="M87" s="68"/>
      <c r="N87" s="68"/>
      <c r="O87" s="68"/>
      <c r="P87" s="68"/>
    </row>
    <row r="88" spans="5:6" s="13" customFormat="1" ht="12.75">
      <c r="E88" s="14"/>
      <c r="F88" s="14"/>
    </row>
    <row r="89" spans="5:6" s="13" customFormat="1" ht="12.75">
      <c r="E89" s="14"/>
      <c r="F89" s="14"/>
    </row>
    <row r="90" spans="5:6" s="35" customFormat="1" ht="12.75">
      <c r="E90" s="36"/>
      <c r="F90" s="36"/>
    </row>
    <row r="91" spans="5:6" s="13" customFormat="1" ht="12.75">
      <c r="E91" s="14"/>
      <c r="F91" s="14"/>
    </row>
    <row r="92" spans="5:6" s="13" customFormat="1" ht="12.75">
      <c r="E92" s="14"/>
      <c r="F92" s="14"/>
    </row>
    <row r="93" spans="1:7" s="13" customFormat="1" ht="12.75">
      <c r="A93" s="35"/>
      <c r="B93" s="35"/>
      <c r="C93" s="35"/>
      <c r="D93" s="35"/>
      <c r="E93" s="36"/>
      <c r="F93" s="36"/>
      <c r="G93" s="35"/>
    </row>
    <row r="94" spans="5:16" s="13" customFormat="1" ht="12.75">
      <c r="E94" s="14"/>
      <c r="F94" s="14"/>
      <c r="H94" s="68"/>
      <c r="I94" s="68"/>
      <c r="J94" s="68"/>
      <c r="K94" s="68"/>
      <c r="L94" s="68"/>
      <c r="M94" s="68"/>
      <c r="N94" s="68"/>
      <c r="O94" s="68"/>
      <c r="P94" s="68"/>
    </row>
    <row r="95" spans="1:16" s="13" customFormat="1" ht="12.75">
      <c r="A95" s="35"/>
      <c r="B95" s="35"/>
      <c r="C95" s="35"/>
      <c r="D95" s="35"/>
      <c r="E95" s="36"/>
      <c r="F95" s="36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5:6" s="13" customFormat="1" ht="12.75">
      <c r="E96" s="14"/>
      <c r="F96" s="14"/>
    </row>
    <row r="97" spans="5:6" s="13" customFormat="1" ht="12.75">
      <c r="E97" s="14"/>
      <c r="F97" s="14"/>
    </row>
    <row r="98" spans="5:6" s="13" customFormat="1" ht="12.75">
      <c r="E98" s="14"/>
      <c r="F98" s="14"/>
    </row>
    <row r="99" spans="5:16" s="35" customFormat="1" ht="12.75">
      <c r="E99" s="36"/>
      <c r="F99" s="36"/>
      <c r="H99" s="13"/>
      <c r="I99" s="13"/>
      <c r="J99" s="13"/>
      <c r="K99" s="13"/>
      <c r="L99" s="13"/>
      <c r="M99" s="13"/>
      <c r="N99" s="13"/>
      <c r="O99" s="13"/>
      <c r="P99" s="13"/>
    </row>
    <row r="100" spans="5:16" s="13" customFormat="1" ht="12.75">
      <c r="E100" s="14"/>
      <c r="F100" s="14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7" s="13" customFormat="1" ht="12.75">
      <c r="A101" s="35"/>
      <c r="B101" s="35"/>
      <c r="C101" s="35"/>
      <c r="D101" s="35"/>
      <c r="E101" s="36"/>
      <c r="F101" s="36"/>
      <c r="G101" s="35"/>
    </row>
    <row r="102" spans="1:7" s="13" customFormat="1" ht="12.75">
      <c r="A102" s="35"/>
      <c r="B102" s="35"/>
      <c r="C102" s="35"/>
      <c r="D102" s="35"/>
      <c r="E102" s="36"/>
      <c r="F102" s="36"/>
      <c r="G102" s="35"/>
    </row>
    <row r="103" spans="1:7" s="13" customFormat="1" ht="12.75">
      <c r="A103" s="35"/>
      <c r="B103" s="35"/>
      <c r="C103" s="35"/>
      <c r="D103" s="35"/>
      <c r="E103" s="36"/>
      <c r="F103" s="36"/>
      <c r="G103" s="35"/>
    </row>
    <row r="104" spans="1:16" s="13" customFormat="1" ht="12.75">
      <c r="A104" s="35"/>
      <c r="B104" s="35"/>
      <c r="C104" s="35"/>
      <c r="D104" s="35"/>
      <c r="E104" s="36"/>
      <c r="F104" s="36"/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 spans="1:16" s="13" customFormat="1" ht="12.75">
      <c r="A105" s="35"/>
      <c r="B105" s="35"/>
      <c r="C105" s="35"/>
      <c r="D105" s="35"/>
      <c r="E105" s="36"/>
      <c r="F105" s="36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1:7" s="35" customFormat="1" ht="12.75">
      <c r="A106" s="13"/>
      <c r="B106" s="13"/>
      <c r="C106" s="13"/>
      <c r="D106" s="13"/>
      <c r="E106" s="14"/>
      <c r="F106" s="14"/>
      <c r="G106" s="13"/>
    </row>
    <row r="107" spans="5:16" s="35" customFormat="1" ht="12.75">
      <c r="E107" s="36"/>
      <c r="F107" s="36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5:16" s="35" customFormat="1" ht="12.75">
      <c r="E108" s="36"/>
      <c r="F108" s="36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5:16" s="35" customFormat="1" ht="12.75">
      <c r="E109" s="36"/>
      <c r="F109" s="36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s="35" customFormat="1" ht="12.75">
      <c r="A110" s="13"/>
      <c r="B110" s="13"/>
      <c r="C110" s="13"/>
      <c r="D110" s="13"/>
      <c r="E110" s="14"/>
      <c r="F110" s="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s="69" customFormat="1" ht="12.75">
      <c r="A111" s="35"/>
      <c r="B111" s="35"/>
      <c r="C111" s="35"/>
      <c r="D111" s="35"/>
      <c r="E111" s="36"/>
      <c r="F111" s="36"/>
      <c r="G111" s="35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7" s="13" customFormat="1" ht="12.75">
      <c r="A112" s="35"/>
      <c r="B112" s="35"/>
      <c r="C112" s="35"/>
      <c r="D112" s="35"/>
      <c r="E112" s="36"/>
      <c r="F112" s="36"/>
      <c r="G112" s="35"/>
    </row>
    <row r="113" spans="1:7" s="13" customFormat="1" ht="12.75">
      <c r="A113" s="35"/>
      <c r="B113" s="35"/>
      <c r="C113" s="35"/>
      <c r="D113" s="35"/>
      <c r="E113" s="36"/>
      <c r="F113" s="36"/>
      <c r="G113" s="35"/>
    </row>
    <row r="114" spans="5:6" s="13" customFormat="1" ht="12.75">
      <c r="E114" s="14"/>
      <c r="F114" s="14"/>
    </row>
    <row r="115" spans="1:16" s="13" customFormat="1" ht="12.75">
      <c r="A115" s="35"/>
      <c r="B115" s="35"/>
      <c r="C115" s="35"/>
      <c r="D115" s="35"/>
      <c r="E115" s="36"/>
      <c r="F115" s="36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5:6" s="13" customFormat="1" ht="12.75">
      <c r="E116" s="14"/>
      <c r="F116" s="14"/>
    </row>
    <row r="117" spans="1:16" s="13" customFormat="1" ht="12.75">
      <c r="A117" s="35"/>
      <c r="B117" s="35"/>
      <c r="C117" s="35"/>
      <c r="D117" s="35"/>
      <c r="E117" s="36"/>
      <c r="F117" s="36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5:6" s="35" customFormat="1" ht="12.75">
      <c r="E118" s="36"/>
      <c r="F118" s="36"/>
    </row>
    <row r="119" spans="1:7" s="13" customFormat="1" ht="12.75">
      <c r="A119" s="35"/>
      <c r="B119" s="35"/>
      <c r="C119" s="35"/>
      <c r="D119" s="35"/>
      <c r="E119" s="36"/>
      <c r="F119" s="36"/>
      <c r="G119" s="35"/>
    </row>
    <row r="120" spans="1:7" s="13" customFormat="1" ht="12.75">
      <c r="A120" s="35"/>
      <c r="B120" s="35"/>
      <c r="C120" s="35"/>
      <c r="D120" s="35"/>
      <c r="E120" s="36"/>
      <c r="F120" s="36"/>
      <c r="G120" s="35"/>
    </row>
    <row r="121" spans="5:16" s="13" customFormat="1" ht="12.75">
      <c r="E121" s="14"/>
      <c r="F121" s="14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5:6" s="13" customFormat="1" ht="12.75">
      <c r="E122" s="14"/>
      <c r="F122" s="14"/>
    </row>
    <row r="123" spans="5:6" s="13" customFormat="1" ht="12.75">
      <c r="E123" s="14"/>
      <c r="F123" s="14"/>
    </row>
    <row r="124" spans="5:16" s="13" customFormat="1" ht="12.75">
      <c r="E124" s="14"/>
      <c r="F124" s="14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s="35" customFormat="1" ht="12.75">
      <c r="A125" s="13"/>
      <c r="B125" s="13"/>
      <c r="C125" s="13"/>
      <c r="D125" s="13"/>
      <c r="E125" s="14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5:6" s="35" customFormat="1" ht="12.75">
      <c r="E126" s="36"/>
      <c r="F126" s="36"/>
    </row>
    <row r="127" spans="1:7" s="35" customFormat="1" ht="12.75">
      <c r="A127" s="13"/>
      <c r="B127" s="13"/>
      <c r="C127" s="13"/>
      <c r="D127" s="13"/>
      <c r="E127" s="14"/>
      <c r="F127" s="14"/>
      <c r="G127" s="13"/>
    </row>
    <row r="128" spans="5:16" s="13" customFormat="1" ht="12.75">
      <c r="E128" s="14"/>
      <c r="F128" s="14"/>
      <c r="H128" s="68"/>
      <c r="I128" s="68"/>
      <c r="J128" s="68"/>
      <c r="K128" s="68"/>
      <c r="L128" s="68"/>
      <c r="M128" s="68"/>
      <c r="N128" s="68"/>
      <c r="O128" s="68"/>
      <c r="P128" s="68"/>
    </row>
    <row r="129" spans="1:16" s="13" customFormat="1" ht="12.75">
      <c r="A129" s="35"/>
      <c r="B129" s="35"/>
      <c r="C129" s="35"/>
      <c r="D129" s="35"/>
      <c r="E129" s="36"/>
      <c r="F129" s="36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5:6" s="13" customFormat="1" ht="12.75">
      <c r="E130" s="14"/>
      <c r="F130" s="14"/>
    </row>
    <row r="131" spans="1:7" s="13" customFormat="1" ht="12.75">
      <c r="A131" s="35"/>
      <c r="B131" s="35"/>
      <c r="C131" s="35"/>
      <c r="D131" s="35"/>
      <c r="E131" s="36"/>
      <c r="F131" s="36"/>
      <c r="G131" s="35"/>
    </row>
    <row r="132" spans="1:7" s="13" customFormat="1" ht="12.75">
      <c r="A132" s="35"/>
      <c r="B132" s="35"/>
      <c r="C132" s="35"/>
      <c r="D132" s="35"/>
      <c r="E132" s="36"/>
      <c r="F132" s="36"/>
      <c r="G132" s="35"/>
    </row>
    <row r="133" spans="1:7" s="13" customFormat="1" ht="12.75">
      <c r="A133" s="35"/>
      <c r="B133" s="35"/>
      <c r="C133" s="35"/>
      <c r="D133" s="35"/>
      <c r="E133" s="36"/>
      <c r="F133" s="36"/>
      <c r="G133" s="35"/>
    </row>
    <row r="134" spans="1:7" s="13" customFormat="1" ht="12.75">
      <c r="A134" s="35"/>
      <c r="B134" s="35"/>
      <c r="C134" s="35"/>
      <c r="D134" s="35"/>
      <c r="E134" s="36"/>
      <c r="F134" s="36"/>
      <c r="G134" s="35"/>
    </row>
    <row r="135" spans="1:7" s="13" customFormat="1" ht="12.75">
      <c r="A135" s="35"/>
      <c r="B135" s="35"/>
      <c r="C135" s="35"/>
      <c r="D135" s="35"/>
      <c r="E135" s="36"/>
      <c r="F135" s="36"/>
      <c r="G135" s="35"/>
    </row>
    <row r="136" spans="1:7" s="13" customFormat="1" ht="12.75">
      <c r="A136" s="35"/>
      <c r="B136" s="35"/>
      <c r="C136" s="35"/>
      <c r="D136" s="35"/>
      <c r="E136" s="36"/>
      <c r="F136" s="36"/>
      <c r="G136" s="35"/>
    </row>
    <row r="137" spans="5:6" s="13" customFormat="1" ht="12.75">
      <c r="E137" s="14"/>
      <c r="F137" s="14"/>
    </row>
    <row r="138" spans="5:6" s="13" customFormat="1" ht="12.75">
      <c r="E138" s="14"/>
      <c r="F138" s="14"/>
    </row>
    <row r="139" spans="1:7" s="13" customFormat="1" ht="12.75">
      <c r="A139" s="35"/>
      <c r="B139" s="35"/>
      <c r="C139" s="35"/>
      <c r="D139" s="35"/>
      <c r="E139" s="36"/>
      <c r="F139" s="36"/>
      <c r="G139" s="35"/>
    </row>
    <row r="140" spans="1:7" s="13" customFormat="1" ht="12.75">
      <c r="A140" s="35"/>
      <c r="B140" s="35"/>
      <c r="C140" s="35"/>
      <c r="D140" s="35"/>
      <c r="E140" s="36"/>
      <c r="F140" s="36"/>
      <c r="G140" s="35"/>
    </row>
    <row r="141" spans="5:6" s="13" customFormat="1" ht="12.75">
      <c r="E141" s="14"/>
      <c r="F141" s="14"/>
    </row>
    <row r="142" spans="5:6" s="13" customFormat="1" ht="12.75">
      <c r="E142" s="14"/>
      <c r="F142" s="14"/>
    </row>
    <row r="143" spans="5:16" s="13" customFormat="1" ht="12.75">
      <c r="E143" s="14"/>
      <c r="F143" s="14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1:16" s="13" customFormat="1" ht="12.75">
      <c r="A144" s="35"/>
      <c r="B144" s="35"/>
      <c r="C144" s="35"/>
      <c r="D144" s="35"/>
      <c r="E144" s="36"/>
      <c r="F144" s="36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1:7" s="13" customFormat="1" ht="12.75">
      <c r="A145" s="35"/>
      <c r="B145" s="35"/>
      <c r="C145" s="35"/>
      <c r="D145" s="35"/>
      <c r="E145" s="36"/>
      <c r="F145" s="36"/>
      <c r="G145" s="35"/>
    </row>
    <row r="146" spans="5:6" s="13" customFormat="1" ht="12.75">
      <c r="E146" s="14"/>
      <c r="F146" s="14"/>
    </row>
    <row r="147" spans="5:6" s="13" customFormat="1" ht="12.75">
      <c r="E147" s="14"/>
      <c r="F147" s="14"/>
    </row>
    <row r="148" spans="1:7" s="13" customFormat="1" ht="12.75">
      <c r="A148" s="35"/>
      <c r="B148" s="35"/>
      <c r="C148" s="35"/>
      <c r="D148" s="35"/>
      <c r="E148" s="36"/>
      <c r="F148" s="36"/>
      <c r="G148" s="35"/>
    </row>
    <row r="149" spans="1:7" s="13" customFormat="1" ht="12.75">
      <c r="A149" s="35"/>
      <c r="B149" s="35"/>
      <c r="C149" s="35"/>
      <c r="D149" s="35"/>
      <c r="E149" s="36"/>
      <c r="F149" s="36"/>
      <c r="G149" s="35"/>
    </row>
    <row r="150" spans="1:16" s="13" customFormat="1" ht="12.75">
      <c r="A150" s="35"/>
      <c r="B150" s="35"/>
      <c r="C150" s="35"/>
      <c r="D150" s="35"/>
      <c r="E150" s="36"/>
      <c r="F150" s="36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1:7" s="13" customFormat="1" ht="12.75">
      <c r="A151" s="35"/>
      <c r="B151" s="35"/>
      <c r="C151" s="35"/>
      <c r="D151" s="35"/>
      <c r="E151" s="36"/>
      <c r="F151" s="36"/>
      <c r="G151" s="35"/>
    </row>
    <row r="152" spans="5:6" s="13" customFormat="1" ht="12.75">
      <c r="E152" s="14"/>
      <c r="F152" s="14"/>
    </row>
    <row r="153" spans="5:6" s="13" customFormat="1" ht="12.75">
      <c r="E153" s="14"/>
      <c r="F153" s="14"/>
    </row>
    <row r="154" spans="1:16" s="13" customFormat="1" ht="12.75">
      <c r="A154" s="35"/>
      <c r="B154" s="35"/>
      <c r="C154" s="35"/>
      <c r="D154" s="35"/>
      <c r="E154" s="36"/>
      <c r="F154" s="36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5:6" s="13" customFormat="1" ht="12.75">
      <c r="E155" s="14"/>
      <c r="F155" s="14"/>
    </row>
    <row r="156" spans="1:7" s="13" customFormat="1" ht="12.75">
      <c r="A156" s="35"/>
      <c r="B156" s="35"/>
      <c r="C156" s="35"/>
      <c r="D156" s="35"/>
      <c r="E156" s="36"/>
      <c r="F156" s="36"/>
      <c r="G156" s="35"/>
    </row>
    <row r="157" spans="5:16" s="13" customFormat="1" ht="12.75">
      <c r="E157" s="14"/>
      <c r="F157" s="14"/>
      <c r="H157" s="68"/>
      <c r="I157" s="68"/>
      <c r="J157" s="68"/>
      <c r="K157" s="68"/>
      <c r="L157" s="68"/>
      <c r="M157" s="68"/>
      <c r="N157" s="68"/>
      <c r="O157" s="68"/>
      <c r="P157" s="68"/>
    </row>
    <row r="158" spans="1:16" s="13" customFormat="1" ht="12.75">
      <c r="A158" s="35"/>
      <c r="B158" s="35"/>
      <c r="C158" s="35"/>
      <c r="D158" s="35"/>
      <c r="E158" s="36"/>
      <c r="F158" s="36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7" s="13" customFormat="1" ht="12.75">
      <c r="A159" s="35"/>
      <c r="B159" s="35"/>
      <c r="C159" s="35"/>
      <c r="D159" s="35"/>
      <c r="E159" s="36"/>
      <c r="F159" s="36"/>
      <c r="G159" s="35"/>
    </row>
    <row r="160" spans="1:7" s="13" customFormat="1" ht="12.75">
      <c r="A160" s="35"/>
      <c r="B160" s="35"/>
      <c r="C160" s="35"/>
      <c r="D160" s="35"/>
      <c r="E160" s="36"/>
      <c r="F160" s="36"/>
      <c r="G160" s="35"/>
    </row>
    <row r="161" spans="1:16" s="13" customFormat="1" ht="12.75">
      <c r="A161" s="35"/>
      <c r="B161" s="35"/>
      <c r="C161" s="35"/>
      <c r="D161" s="35"/>
      <c r="E161" s="36"/>
      <c r="F161" s="36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1:16" s="13" customFormat="1" ht="12.75">
      <c r="A162" s="66"/>
      <c r="B162" s="66"/>
      <c r="C162" s="66"/>
      <c r="D162" s="66"/>
      <c r="E162" s="67"/>
      <c r="F162" s="67"/>
      <c r="G162" s="66"/>
      <c r="H162" s="35"/>
      <c r="I162" s="35"/>
      <c r="J162" s="35"/>
      <c r="K162" s="35"/>
      <c r="L162" s="35"/>
      <c r="M162" s="35"/>
      <c r="N162" s="35"/>
      <c r="O162" s="35"/>
      <c r="P162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="90" zoomScaleNormal="90" workbookViewId="0" topLeftCell="A1">
      <selection activeCell="S20" sqref="S20"/>
    </sheetView>
  </sheetViews>
  <sheetFormatPr defaultColWidth="9.140625" defaultRowHeight="12.75" outlineLevelCol="1"/>
  <cols>
    <col min="1" max="1" width="6.28125" style="13" customWidth="1"/>
    <col min="2" max="2" width="11.140625" style="13" customWidth="1"/>
    <col min="3" max="3" width="35.140625" style="13" customWidth="1"/>
    <col min="4" max="4" width="27.00390625" style="13" customWidth="1"/>
    <col min="5" max="5" width="3.7109375" style="14" customWidth="1"/>
    <col min="6" max="6" width="4.140625" style="13" customWidth="1"/>
    <col min="7" max="7" width="18.57421875" style="13" customWidth="1"/>
    <col min="8" max="8" width="13.57421875" style="14" customWidth="1"/>
    <col min="9" max="9" width="14.140625" style="14" customWidth="1"/>
    <col min="10" max="10" width="13.7109375" style="14" customWidth="1"/>
    <col min="11" max="11" width="14.57421875" style="15" customWidth="1"/>
    <col min="12" max="12" width="13.7109375" style="14" customWidth="1"/>
    <col min="13" max="14" width="0" style="13" hidden="1" customWidth="1" outlineLevel="1"/>
    <col min="15" max="15" width="9.7109375" style="13" customWidth="1"/>
    <col min="16" max="16" width="16.7109375" style="13" customWidth="1"/>
    <col min="17" max="16384" width="9.140625" style="13" customWidth="1"/>
  </cols>
  <sheetData>
    <row r="1" spans="1:15" ht="12.75">
      <c r="A1" s="16"/>
      <c r="B1" s="16"/>
      <c r="C1" s="16"/>
      <c r="D1" s="16"/>
      <c r="E1" s="17"/>
      <c r="F1" s="16"/>
      <c r="G1" s="16"/>
      <c r="H1" s="17" t="s">
        <v>4</v>
      </c>
      <c r="I1" s="17" t="s">
        <v>5</v>
      </c>
      <c r="J1" s="17" t="s">
        <v>6</v>
      </c>
      <c r="K1" s="18" t="s">
        <v>7</v>
      </c>
      <c r="L1" s="17" t="s">
        <v>8</v>
      </c>
      <c r="M1" s="16"/>
      <c r="N1" s="16"/>
      <c r="O1" s="16"/>
    </row>
    <row r="2" spans="1:15" ht="14.25" customHeight="1">
      <c r="A2" s="16"/>
      <c r="B2" s="16"/>
      <c r="C2" s="16"/>
      <c r="D2" s="16"/>
      <c r="E2" s="17"/>
      <c r="F2" s="16"/>
      <c r="G2" s="16"/>
      <c r="H2" s="19" t="s">
        <v>9</v>
      </c>
      <c r="I2" s="20">
        <v>43772</v>
      </c>
      <c r="J2" s="20">
        <v>43786</v>
      </c>
      <c r="K2" s="20">
        <v>43807</v>
      </c>
      <c r="L2" s="21">
        <v>43835</v>
      </c>
      <c r="M2" s="22"/>
      <c r="N2" s="22"/>
      <c r="O2" s="16"/>
    </row>
    <row r="3" spans="1:15" ht="12.75">
      <c r="A3" s="23" t="s">
        <v>10</v>
      </c>
      <c r="B3" s="23" t="s">
        <v>11</v>
      </c>
      <c r="C3" s="23" t="s">
        <v>12</v>
      </c>
      <c r="D3" s="23" t="s">
        <v>13</v>
      </c>
      <c r="E3" s="24" t="s">
        <v>14</v>
      </c>
      <c r="F3" s="24" t="s">
        <v>15</v>
      </c>
      <c r="G3" s="23" t="s">
        <v>16</v>
      </c>
      <c r="H3" s="17" t="s">
        <v>17</v>
      </c>
      <c r="I3" s="17" t="s">
        <v>18</v>
      </c>
      <c r="J3" s="17" t="s">
        <v>19</v>
      </c>
      <c r="K3" s="18" t="s">
        <v>20</v>
      </c>
      <c r="L3" s="17" t="s">
        <v>21</v>
      </c>
      <c r="M3" s="16" t="s">
        <v>22</v>
      </c>
      <c r="N3" s="16" t="s">
        <v>23</v>
      </c>
      <c r="O3" s="16" t="s">
        <v>24</v>
      </c>
    </row>
    <row r="4" spans="1:16" s="25" customFormat="1" ht="12.75">
      <c r="A4" s="25">
        <v>1</v>
      </c>
      <c r="B4" s="25" t="s">
        <v>25</v>
      </c>
      <c r="C4" s="25" t="s">
        <v>26</v>
      </c>
      <c r="D4" s="25" t="s">
        <v>27</v>
      </c>
      <c r="E4" s="26" t="s">
        <v>28</v>
      </c>
      <c r="G4" s="25" t="s">
        <v>29</v>
      </c>
      <c r="H4" s="26">
        <v>1</v>
      </c>
      <c r="I4" s="27">
        <v>1</v>
      </c>
      <c r="J4" s="27">
        <v>1</v>
      </c>
      <c r="K4" s="28">
        <v>2</v>
      </c>
      <c r="L4" s="26">
        <v>10</v>
      </c>
      <c r="M4" s="25">
        <f>IF(OR('Gereden wedstrijden'!$L$7=4,'Gereden wedstrijden'!$L$7=5),LARGE(H4:L4,1),0)</f>
        <v>10</v>
      </c>
      <c r="N4" s="25">
        <f>IF('Gereden wedstrijden'!$L$7=5,LARGE(H4:L4,2),0)</f>
        <v>2</v>
      </c>
      <c r="O4" s="25">
        <f>SUM(H4:L4)-SUM(M4:N4)</f>
        <v>3</v>
      </c>
      <c r="P4" s="25" t="s">
        <v>30</v>
      </c>
    </row>
    <row r="5" spans="1:16" s="29" customFormat="1" ht="12.75">
      <c r="A5" s="29">
        <v>2</v>
      </c>
      <c r="B5" s="29" t="s">
        <v>31</v>
      </c>
      <c r="C5" s="29" t="s">
        <v>32</v>
      </c>
      <c r="D5" s="29" t="s">
        <v>33</v>
      </c>
      <c r="E5" s="30" t="s">
        <v>28</v>
      </c>
      <c r="F5" s="31"/>
      <c r="G5" s="29" t="s">
        <v>29</v>
      </c>
      <c r="H5" s="30">
        <v>99</v>
      </c>
      <c r="I5" s="30">
        <v>6</v>
      </c>
      <c r="J5" s="30">
        <v>13</v>
      </c>
      <c r="K5" s="32">
        <v>1</v>
      </c>
      <c r="L5" s="30">
        <v>4</v>
      </c>
      <c r="M5" s="29">
        <f>IF(OR('Gereden wedstrijden'!$L$7=4,'Gereden wedstrijden'!$L$7=5),LARGE(H5:L5,1),0)</f>
        <v>99</v>
      </c>
      <c r="N5" s="29">
        <f>IF('Gereden wedstrijden'!$L$7=5,LARGE(H5:L5,2),0)</f>
        <v>13</v>
      </c>
      <c r="O5" s="29">
        <f>SUM(H5:L5)-SUM(M5:N5)</f>
        <v>11</v>
      </c>
      <c r="P5" s="29" t="s">
        <v>34</v>
      </c>
    </row>
    <row r="6" spans="1:16" s="29" customFormat="1" ht="12.75">
      <c r="A6" s="29">
        <v>3</v>
      </c>
      <c r="B6" s="29" t="s">
        <v>35</v>
      </c>
      <c r="C6" s="29" t="s">
        <v>36</v>
      </c>
      <c r="D6" s="29" t="s">
        <v>37</v>
      </c>
      <c r="E6" s="30" t="s">
        <v>28</v>
      </c>
      <c r="G6" s="29" t="s">
        <v>38</v>
      </c>
      <c r="H6" s="30">
        <v>8</v>
      </c>
      <c r="I6" s="30">
        <v>7</v>
      </c>
      <c r="J6" s="30">
        <v>4</v>
      </c>
      <c r="K6" s="32">
        <v>11</v>
      </c>
      <c r="L6" s="30">
        <v>1</v>
      </c>
      <c r="M6" s="29">
        <f>IF(OR('Gereden wedstrijden'!$L$7=4,'Gereden wedstrijden'!$L$7=5),LARGE(H6:L6,1),0)</f>
        <v>11</v>
      </c>
      <c r="N6" s="29">
        <f>IF('Gereden wedstrijden'!$L$7=5,LARGE(H6:L6,2),0)</f>
        <v>8</v>
      </c>
      <c r="O6" s="29">
        <f>SUM(H6:L6)-SUM(M6:N6)</f>
        <v>12</v>
      </c>
      <c r="P6" s="29" t="s">
        <v>34</v>
      </c>
    </row>
    <row r="7" spans="1:16" s="29" customFormat="1" ht="12.75">
      <c r="A7" s="29">
        <v>4</v>
      </c>
      <c r="B7" s="29" t="s">
        <v>39</v>
      </c>
      <c r="C7" s="29" t="s">
        <v>40</v>
      </c>
      <c r="D7" s="29" t="s">
        <v>41</v>
      </c>
      <c r="E7" s="30" t="s">
        <v>28</v>
      </c>
      <c r="G7" s="29" t="s">
        <v>42</v>
      </c>
      <c r="H7" s="30">
        <v>4</v>
      </c>
      <c r="I7" s="33">
        <v>5</v>
      </c>
      <c r="J7" s="33">
        <v>21</v>
      </c>
      <c r="K7" s="34">
        <v>4</v>
      </c>
      <c r="L7" s="33">
        <v>8</v>
      </c>
      <c r="M7" s="29">
        <f>IF(OR('Gereden wedstrijden'!$L$7=4,'Gereden wedstrijden'!$L$7=5),LARGE(H7:L7,1),0)</f>
        <v>21</v>
      </c>
      <c r="N7" s="29">
        <f>IF('Gereden wedstrijden'!$L$7=5,LARGE(H7:L7,2),0)</f>
        <v>8</v>
      </c>
      <c r="O7" s="29">
        <f>SUM(H7:L7)-SUM(M7:N7)</f>
        <v>13</v>
      </c>
      <c r="P7" s="29" t="s">
        <v>34</v>
      </c>
    </row>
    <row r="8" spans="1:16" s="29" customFormat="1" ht="12.75">
      <c r="A8" s="29">
        <v>5</v>
      </c>
      <c r="B8" s="29" t="s">
        <v>43</v>
      </c>
      <c r="C8" s="29" t="s">
        <v>44</v>
      </c>
      <c r="D8" s="29" t="s">
        <v>45</v>
      </c>
      <c r="E8" s="30" t="s">
        <v>28</v>
      </c>
      <c r="G8" s="29" t="s">
        <v>46</v>
      </c>
      <c r="H8" s="30">
        <v>7</v>
      </c>
      <c r="I8" s="33">
        <v>99</v>
      </c>
      <c r="J8" s="33">
        <v>2</v>
      </c>
      <c r="K8" s="34">
        <v>5</v>
      </c>
      <c r="L8" s="33">
        <v>16</v>
      </c>
      <c r="M8" s="29">
        <f>IF(OR('Gereden wedstrijden'!$L$7=4,'Gereden wedstrijden'!$L$7=5),LARGE(H8:L8,1),0)</f>
        <v>99</v>
      </c>
      <c r="N8" s="29">
        <f>IF('Gereden wedstrijden'!$L$7=5,LARGE(H8:L8,2),0)</f>
        <v>16</v>
      </c>
      <c r="O8" s="29">
        <f>SUM(H8:L8)-SUM(M8:N8)</f>
        <v>14</v>
      </c>
      <c r="P8" s="29" t="s">
        <v>34</v>
      </c>
    </row>
    <row r="9" spans="1:16" s="29" customFormat="1" ht="12.75">
      <c r="A9" s="29">
        <v>6</v>
      </c>
      <c r="B9" s="29" t="s">
        <v>47</v>
      </c>
      <c r="C9" s="29" t="s">
        <v>48</v>
      </c>
      <c r="D9" s="29" t="s">
        <v>49</v>
      </c>
      <c r="E9" s="30" t="s">
        <v>28</v>
      </c>
      <c r="F9" s="31"/>
      <c r="H9" s="30">
        <v>99</v>
      </c>
      <c r="I9" s="30">
        <v>4</v>
      </c>
      <c r="J9" s="30">
        <v>99</v>
      </c>
      <c r="K9" s="32">
        <v>6</v>
      </c>
      <c r="L9" s="30">
        <v>6</v>
      </c>
      <c r="M9" s="29">
        <f>IF(OR('Gereden wedstrijden'!$L$7=4,'Gereden wedstrijden'!$L$7=5),LARGE(H9:L9,1),0)</f>
        <v>99</v>
      </c>
      <c r="N9" s="29">
        <f>IF('Gereden wedstrijden'!$L$7=5,LARGE(H9:L9,2),0)</f>
        <v>99</v>
      </c>
      <c r="O9" s="29">
        <f>SUM(H9:L9)-SUM(M9:N9)</f>
        <v>16</v>
      </c>
      <c r="P9" s="29" t="s">
        <v>34</v>
      </c>
    </row>
    <row r="10" spans="1:16" s="29" customFormat="1" ht="12.75">
      <c r="A10" s="29">
        <v>7</v>
      </c>
      <c r="B10" s="29" t="s">
        <v>50</v>
      </c>
      <c r="C10" s="29" t="s">
        <v>51</v>
      </c>
      <c r="D10" s="29" t="s">
        <v>52</v>
      </c>
      <c r="E10" s="30" t="s">
        <v>28</v>
      </c>
      <c r="F10" s="31"/>
      <c r="G10" s="29" t="s">
        <v>53</v>
      </c>
      <c r="H10" s="30">
        <v>99</v>
      </c>
      <c r="I10" s="30">
        <v>99</v>
      </c>
      <c r="J10" s="30">
        <v>9</v>
      </c>
      <c r="K10" s="32">
        <v>9</v>
      </c>
      <c r="L10" s="30">
        <v>2</v>
      </c>
      <c r="M10" s="29">
        <f>IF(OR('Gereden wedstrijden'!$L$7=4,'Gereden wedstrijden'!$L$7=5),LARGE(H10:L10,1),0)</f>
        <v>99</v>
      </c>
      <c r="N10" s="29">
        <f>IF('Gereden wedstrijden'!$L$7=5,LARGE(H10:L10,2),0)</f>
        <v>99</v>
      </c>
      <c r="O10" s="29">
        <f>SUM(H10:L10)-SUM(M10:N10)</f>
        <v>20</v>
      </c>
      <c r="P10" s="29" t="s">
        <v>34</v>
      </c>
    </row>
    <row r="11" spans="1:6" ht="12.75">
      <c r="A11" s="35"/>
      <c r="F11"/>
    </row>
    <row r="12" spans="1:15" ht="12.75">
      <c r="A12" s="35">
        <v>8</v>
      </c>
      <c r="B12" s="35" t="s">
        <v>54</v>
      </c>
      <c r="C12" s="35" t="s">
        <v>55</v>
      </c>
      <c r="D12" s="35" t="s">
        <v>56</v>
      </c>
      <c r="E12" s="36" t="s">
        <v>28</v>
      </c>
      <c r="F12" s="35"/>
      <c r="G12" s="35" t="s">
        <v>53</v>
      </c>
      <c r="H12" s="36">
        <v>15</v>
      </c>
      <c r="I12" s="37">
        <v>18</v>
      </c>
      <c r="J12" s="37">
        <v>3</v>
      </c>
      <c r="K12" s="38">
        <v>14</v>
      </c>
      <c r="L12" s="37">
        <v>5</v>
      </c>
      <c r="M12" s="13">
        <f>IF(OR('Gereden wedstrijden'!$L$7=4,'Gereden wedstrijden'!$L$7=5),LARGE(H12:L12,1),0)</f>
        <v>18</v>
      </c>
      <c r="N12" s="13">
        <f>IF('Gereden wedstrijden'!$L$7=5,LARGE(H12:L12,2),0)</f>
        <v>15</v>
      </c>
      <c r="O12" s="13">
        <f>SUM(H12:L12)-SUM(M12:N12)</f>
        <v>22</v>
      </c>
    </row>
    <row r="13" spans="1:15" ht="12.75">
      <c r="A13" s="35">
        <v>9</v>
      </c>
      <c r="B13" s="13" t="s">
        <v>57</v>
      </c>
      <c r="C13" s="13" t="s">
        <v>58</v>
      </c>
      <c r="D13" s="13" t="s">
        <v>59</v>
      </c>
      <c r="E13" s="14" t="s">
        <v>28</v>
      </c>
      <c r="F13"/>
      <c r="G13" s="13" t="s">
        <v>60</v>
      </c>
      <c r="H13" s="14">
        <v>99</v>
      </c>
      <c r="I13" s="14">
        <v>8</v>
      </c>
      <c r="J13" s="14">
        <v>7</v>
      </c>
      <c r="K13" s="15">
        <v>99</v>
      </c>
      <c r="L13" s="14">
        <v>7</v>
      </c>
      <c r="M13" s="13">
        <f>IF(OR('Gereden wedstrijden'!$L$7=4,'Gereden wedstrijden'!$L$7=5),LARGE(H13:L13,1),0)</f>
        <v>99</v>
      </c>
      <c r="N13" s="13">
        <f>IF('Gereden wedstrijden'!$L$7=5,LARGE(H13:L13,2),0)</f>
        <v>99</v>
      </c>
      <c r="O13" s="13">
        <f>SUM(H13:L13)-SUM(M13:N13)</f>
        <v>22</v>
      </c>
    </row>
    <row r="14" spans="1:15" ht="12.75">
      <c r="A14" s="35">
        <v>10</v>
      </c>
      <c r="B14" s="35" t="s">
        <v>61</v>
      </c>
      <c r="C14" s="35" t="s">
        <v>62</v>
      </c>
      <c r="D14" s="35" t="s">
        <v>63</v>
      </c>
      <c r="E14" s="36" t="s">
        <v>28</v>
      </c>
      <c r="F14" s="35"/>
      <c r="G14" s="35" t="s">
        <v>7</v>
      </c>
      <c r="H14" s="36">
        <v>3</v>
      </c>
      <c r="I14" s="37">
        <v>10</v>
      </c>
      <c r="J14" s="37">
        <v>9</v>
      </c>
      <c r="K14" s="38">
        <v>99</v>
      </c>
      <c r="L14" s="37">
        <v>99</v>
      </c>
      <c r="M14" s="13">
        <f>IF(OR('Gereden wedstrijden'!$L$7=4,'Gereden wedstrijden'!$L$7=5),LARGE(H14:L14,1),0)</f>
        <v>99</v>
      </c>
      <c r="N14" s="13">
        <f>IF('Gereden wedstrijden'!$L$7=5,LARGE(H14:L14,2),0)</f>
        <v>99</v>
      </c>
      <c r="O14" s="13">
        <f>SUM(H14:L14)-SUM(M14:N14)</f>
        <v>22</v>
      </c>
    </row>
    <row r="15" spans="1:15" ht="12.75">
      <c r="A15" s="35">
        <v>11</v>
      </c>
      <c r="B15" s="35" t="s">
        <v>64</v>
      </c>
      <c r="C15" s="35" t="s">
        <v>65</v>
      </c>
      <c r="D15" s="35" t="s">
        <v>66</v>
      </c>
      <c r="E15" s="36" t="s">
        <v>28</v>
      </c>
      <c r="F15" s="35"/>
      <c r="G15" s="35" t="s">
        <v>29</v>
      </c>
      <c r="H15" s="36">
        <v>5</v>
      </c>
      <c r="I15" s="37">
        <v>13</v>
      </c>
      <c r="J15" s="37">
        <v>6</v>
      </c>
      <c r="K15" s="38">
        <v>21</v>
      </c>
      <c r="L15" s="14">
        <v>14</v>
      </c>
      <c r="M15" s="13">
        <f>IF(OR('Gereden wedstrijden'!$L$7=4,'Gereden wedstrijden'!$L$7=5),LARGE(H15:L15,1),0)</f>
        <v>21</v>
      </c>
      <c r="N15" s="13">
        <f>IF('Gereden wedstrijden'!$L$7=5,LARGE(H15:L15,2),0)</f>
        <v>14</v>
      </c>
      <c r="O15" s="13">
        <f>SUM(H15:L15)-SUM(M15:N15)</f>
        <v>24</v>
      </c>
    </row>
    <row r="16" spans="1:15" ht="12.75">
      <c r="A16" s="35">
        <v>12</v>
      </c>
      <c r="B16" s="35" t="s">
        <v>67</v>
      </c>
      <c r="C16" s="35" t="s">
        <v>68</v>
      </c>
      <c r="D16" s="35" t="s">
        <v>69</v>
      </c>
      <c r="E16" s="36" t="s">
        <v>28</v>
      </c>
      <c r="F16" s="35"/>
      <c r="G16" s="35" t="s">
        <v>70</v>
      </c>
      <c r="H16" s="36">
        <v>10</v>
      </c>
      <c r="I16" s="37">
        <v>12</v>
      </c>
      <c r="J16" s="37">
        <v>9</v>
      </c>
      <c r="K16" s="38">
        <v>8</v>
      </c>
      <c r="L16" s="37">
        <v>8</v>
      </c>
      <c r="M16" s="13">
        <f>IF(OR('Gereden wedstrijden'!$L$7=4,'Gereden wedstrijden'!$L$7=5),LARGE(H16:L16,1),0)</f>
        <v>12</v>
      </c>
      <c r="N16" s="13">
        <f>IF('Gereden wedstrijden'!$L$7=5,LARGE(H16:L16,2),0)</f>
        <v>10</v>
      </c>
      <c r="O16" s="13">
        <f>SUM(H16:L16)-SUM(M16:N16)</f>
        <v>25</v>
      </c>
    </row>
    <row r="17" spans="1:15" ht="12.75">
      <c r="A17" s="35">
        <v>13</v>
      </c>
      <c r="B17" s="35" t="s">
        <v>71</v>
      </c>
      <c r="C17" s="35" t="s">
        <v>72</v>
      </c>
      <c r="D17" s="35" t="s">
        <v>73</v>
      </c>
      <c r="E17" s="36" t="s">
        <v>28</v>
      </c>
      <c r="F17" s="35"/>
      <c r="G17" s="35" t="s">
        <v>74</v>
      </c>
      <c r="H17" s="36">
        <v>14</v>
      </c>
      <c r="I17" s="14">
        <v>99</v>
      </c>
      <c r="J17" s="14">
        <v>4</v>
      </c>
      <c r="K17" s="15">
        <v>10</v>
      </c>
      <c r="L17" s="14">
        <v>99</v>
      </c>
      <c r="M17" s="13">
        <f>IF(OR('Gereden wedstrijden'!$L$7=4,'Gereden wedstrijden'!$L$7=5),LARGE(H17:L17,1),0)</f>
        <v>99</v>
      </c>
      <c r="N17" s="13">
        <f>IF('Gereden wedstrijden'!$L$7=5,LARGE(H17:L17,2),0)</f>
        <v>99</v>
      </c>
      <c r="O17" s="13">
        <f>SUM(H17:L17)-SUM(M17:N17)</f>
        <v>28</v>
      </c>
    </row>
    <row r="18" spans="1:15" ht="12.75">
      <c r="A18" s="35">
        <v>14</v>
      </c>
      <c r="B18" s="35" t="s">
        <v>75</v>
      </c>
      <c r="C18" s="35" t="s">
        <v>76</v>
      </c>
      <c r="D18" s="35" t="s">
        <v>77</v>
      </c>
      <c r="E18" s="36" t="s">
        <v>28</v>
      </c>
      <c r="F18" s="35"/>
      <c r="G18" s="35" t="s">
        <v>6</v>
      </c>
      <c r="H18" s="36">
        <v>6</v>
      </c>
      <c r="I18" s="37">
        <v>14</v>
      </c>
      <c r="J18" s="37">
        <v>9</v>
      </c>
      <c r="K18" s="38">
        <v>99</v>
      </c>
      <c r="L18" s="37">
        <v>99</v>
      </c>
      <c r="M18" s="13">
        <f>IF(OR('Gereden wedstrijden'!$L$7=4,'Gereden wedstrijden'!$L$7=5),LARGE(H18:L18,1),0)</f>
        <v>99</v>
      </c>
      <c r="N18" s="13">
        <f>IF('Gereden wedstrijden'!$L$7=5,LARGE(H18:L18,2),0)</f>
        <v>99</v>
      </c>
      <c r="O18" s="13">
        <f>SUM(H18:L18)-SUM(M18:N18)</f>
        <v>29</v>
      </c>
    </row>
    <row r="19" spans="1:15" ht="12.75">
      <c r="A19" s="35">
        <v>15</v>
      </c>
      <c r="B19" s="13" t="s">
        <v>78</v>
      </c>
      <c r="C19" s="13" t="s">
        <v>79</v>
      </c>
      <c r="D19" s="13" t="s">
        <v>80</v>
      </c>
      <c r="E19" s="14" t="s">
        <v>28</v>
      </c>
      <c r="F19"/>
      <c r="G19" s="13" t="s">
        <v>81</v>
      </c>
      <c r="H19" s="14">
        <v>99</v>
      </c>
      <c r="I19" s="14">
        <v>99</v>
      </c>
      <c r="J19" s="14">
        <v>24</v>
      </c>
      <c r="K19" s="15">
        <v>3</v>
      </c>
      <c r="L19" s="14">
        <v>3</v>
      </c>
      <c r="M19" s="13">
        <f>IF(OR('Gereden wedstrijden'!$L$7=4,'Gereden wedstrijden'!$L$7=5),LARGE(H19:L19,1),0)</f>
        <v>99</v>
      </c>
      <c r="N19" s="13">
        <f>IF('Gereden wedstrijden'!$L$7=5,LARGE(H19:L19,2),0)</f>
        <v>99</v>
      </c>
      <c r="O19" s="13">
        <f>SUM(H19:L19)-SUM(M19:N19)</f>
        <v>30</v>
      </c>
    </row>
    <row r="20" spans="1:15" ht="12.75">
      <c r="A20" s="35">
        <v>16</v>
      </c>
      <c r="B20" s="35" t="s">
        <v>82</v>
      </c>
      <c r="C20" s="35" t="s">
        <v>83</v>
      </c>
      <c r="D20" s="35" t="s">
        <v>84</v>
      </c>
      <c r="E20" s="36" t="s">
        <v>28</v>
      </c>
      <c r="F20" s="35"/>
      <c r="G20" s="35" t="s">
        <v>85</v>
      </c>
      <c r="H20" s="36">
        <v>16</v>
      </c>
      <c r="I20" s="14">
        <v>9</v>
      </c>
      <c r="J20" s="14">
        <v>18</v>
      </c>
      <c r="K20" s="15">
        <v>7</v>
      </c>
      <c r="L20" s="14">
        <v>99</v>
      </c>
      <c r="M20" s="13">
        <f>IF(OR('Gereden wedstrijden'!$L$7=4,'Gereden wedstrijden'!$L$7=5),LARGE(H20:L20,1),0)</f>
        <v>99</v>
      </c>
      <c r="N20" s="13">
        <f>IF('Gereden wedstrijden'!$L$7=5,LARGE(H20:L20,2),0)</f>
        <v>18</v>
      </c>
      <c r="O20" s="13">
        <f>SUM(H20:L20)-SUM(M20:N20)</f>
        <v>32</v>
      </c>
    </row>
    <row r="21" spans="1:15" ht="12.75">
      <c r="A21" s="35">
        <v>17</v>
      </c>
      <c r="B21" s="35" t="s">
        <v>86</v>
      </c>
      <c r="C21" s="35" t="s">
        <v>76</v>
      </c>
      <c r="D21" s="35" t="s">
        <v>87</v>
      </c>
      <c r="E21" s="36" t="s">
        <v>28</v>
      </c>
      <c r="F21" s="35"/>
      <c r="G21" s="35" t="s">
        <v>6</v>
      </c>
      <c r="H21" s="36">
        <v>19</v>
      </c>
      <c r="I21" s="14">
        <v>2</v>
      </c>
      <c r="J21" s="14">
        <v>99</v>
      </c>
      <c r="K21" s="15">
        <v>99</v>
      </c>
      <c r="L21" s="14">
        <v>12</v>
      </c>
      <c r="M21" s="13">
        <f>IF(OR('Gereden wedstrijden'!$L$7=4,'Gereden wedstrijden'!$L$7=5),LARGE(H21:L21,1),0)</f>
        <v>99</v>
      </c>
      <c r="N21" s="13">
        <f>IF('Gereden wedstrijden'!$L$7=5,LARGE(H21:L21,2),0)</f>
        <v>99</v>
      </c>
      <c r="O21" s="13">
        <f>SUM(H21:L21)-SUM(M21:N21)</f>
        <v>33</v>
      </c>
    </row>
    <row r="22" spans="1:15" ht="12.75">
      <c r="A22" s="35">
        <v>18</v>
      </c>
      <c r="B22" s="13" t="s">
        <v>88</v>
      </c>
      <c r="C22" s="13" t="s">
        <v>89</v>
      </c>
      <c r="D22" s="13" t="s">
        <v>90</v>
      </c>
      <c r="E22" s="36" t="s">
        <v>28</v>
      </c>
      <c r="G22" s="13" t="s">
        <v>6</v>
      </c>
      <c r="H22" s="14">
        <v>99</v>
      </c>
      <c r="I22" s="14">
        <v>99</v>
      </c>
      <c r="J22" s="14">
        <v>8</v>
      </c>
      <c r="K22" s="15">
        <v>13</v>
      </c>
      <c r="L22" s="14">
        <v>15</v>
      </c>
      <c r="M22" s="13">
        <f>IF(OR('Gereden wedstrijden'!$L$7=4,'Gereden wedstrijden'!$L$7=5),LARGE(H22:L22,1),0)</f>
        <v>99</v>
      </c>
      <c r="N22" s="13">
        <f>IF('Gereden wedstrijden'!$L$7=5,LARGE(H22:L22,2),0)</f>
        <v>99</v>
      </c>
      <c r="O22" s="13">
        <f>SUM(H22:L22)-SUM(M22:N22)</f>
        <v>36</v>
      </c>
    </row>
    <row r="23" spans="1:15" ht="12.75">
      <c r="A23" s="35">
        <v>19</v>
      </c>
      <c r="B23" s="35" t="s">
        <v>91</v>
      </c>
      <c r="C23" s="35" t="s">
        <v>92</v>
      </c>
      <c r="D23" s="35" t="s">
        <v>93</v>
      </c>
      <c r="E23" s="36" t="s">
        <v>28</v>
      </c>
      <c r="F23" s="35"/>
      <c r="G23" s="35" t="s">
        <v>4</v>
      </c>
      <c r="H23" s="36">
        <v>9</v>
      </c>
      <c r="I23" s="37">
        <v>99</v>
      </c>
      <c r="J23" s="37">
        <v>13</v>
      </c>
      <c r="K23" s="38">
        <v>15</v>
      </c>
      <c r="L23" s="14">
        <v>99</v>
      </c>
      <c r="M23" s="13">
        <f>IF(OR('Gereden wedstrijden'!$L$7=4,'Gereden wedstrijden'!$L$7=5),LARGE(H23:L23,1),0)</f>
        <v>99</v>
      </c>
      <c r="N23" s="13">
        <f>IF('Gereden wedstrijden'!$L$7=5,LARGE(H23:L23,2),0)</f>
        <v>99</v>
      </c>
      <c r="O23" s="13">
        <f>SUM(H23:L23)-SUM(M23:N23)</f>
        <v>37</v>
      </c>
    </row>
    <row r="24" spans="1:15" ht="12.75">
      <c r="A24" s="35">
        <v>20</v>
      </c>
      <c r="B24" s="13" t="s">
        <v>94</v>
      </c>
      <c r="C24" s="13" t="s">
        <v>95</v>
      </c>
      <c r="D24" s="13" t="s">
        <v>96</v>
      </c>
      <c r="E24" s="14" t="s">
        <v>28</v>
      </c>
      <c r="F24"/>
      <c r="G24" s="13" t="s">
        <v>97</v>
      </c>
      <c r="H24" s="14">
        <v>99</v>
      </c>
      <c r="I24" s="14">
        <v>3</v>
      </c>
      <c r="J24" s="14">
        <v>18</v>
      </c>
      <c r="K24" s="15">
        <v>17</v>
      </c>
      <c r="L24" s="14">
        <v>99</v>
      </c>
      <c r="M24" s="13">
        <f>IF(OR('Gereden wedstrijden'!$L$7=4,'Gereden wedstrijden'!$L$7=5),LARGE(H24:L24,1),0)</f>
        <v>99</v>
      </c>
      <c r="N24" s="13">
        <f>IF('Gereden wedstrijden'!$L$7=5,LARGE(H24:L24,2),0)</f>
        <v>99</v>
      </c>
      <c r="O24" s="13">
        <f>SUM(H24:L24)-SUM(M24:N24)</f>
        <v>38</v>
      </c>
    </row>
    <row r="25" spans="1:15" ht="12.75">
      <c r="A25" s="35">
        <v>21</v>
      </c>
      <c r="B25" s="35" t="s">
        <v>98</v>
      </c>
      <c r="C25" s="35" t="s">
        <v>99</v>
      </c>
      <c r="D25" s="35" t="s">
        <v>100</v>
      </c>
      <c r="E25" s="36" t="s">
        <v>28</v>
      </c>
      <c r="F25" s="35"/>
      <c r="G25" s="35" t="s">
        <v>101</v>
      </c>
      <c r="H25" s="36">
        <v>13</v>
      </c>
      <c r="I25" s="37">
        <v>16</v>
      </c>
      <c r="J25" s="37">
        <v>15</v>
      </c>
      <c r="K25" s="38">
        <v>18</v>
      </c>
      <c r="L25" s="37">
        <v>11</v>
      </c>
      <c r="M25" s="13">
        <f>IF(OR('Gereden wedstrijden'!$L$7=4,'Gereden wedstrijden'!$L$7=5),LARGE(H25:L25,1),0)</f>
        <v>18</v>
      </c>
      <c r="N25" s="13">
        <f>IF('Gereden wedstrijden'!$L$7=5,LARGE(H25:L25,2),0)</f>
        <v>16</v>
      </c>
      <c r="O25" s="13">
        <f>SUM(H25:L25)-SUM(M25:N25)</f>
        <v>39</v>
      </c>
    </row>
    <row r="26" spans="1:15" ht="12.75">
      <c r="A26" s="35">
        <v>22</v>
      </c>
      <c r="B26" s="35" t="s">
        <v>102</v>
      </c>
      <c r="C26" s="35" t="s">
        <v>103</v>
      </c>
      <c r="D26" s="35" t="s">
        <v>49</v>
      </c>
      <c r="E26" s="36" t="s">
        <v>28</v>
      </c>
      <c r="F26" s="35"/>
      <c r="G26" s="35"/>
      <c r="H26" s="36">
        <v>11</v>
      </c>
      <c r="I26" s="37">
        <v>15</v>
      </c>
      <c r="J26" s="37">
        <v>99</v>
      </c>
      <c r="K26" s="38">
        <v>16</v>
      </c>
      <c r="L26" s="14">
        <v>99</v>
      </c>
      <c r="M26" s="13">
        <f>IF(OR('Gereden wedstrijden'!$L$7=4,'Gereden wedstrijden'!$L$7=5),LARGE(H26:L26,1),0)</f>
        <v>99</v>
      </c>
      <c r="N26" s="13">
        <f>IF('Gereden wedstrijden'!$L$7=5,LARGE(H26:L26,2),0)</f>
        <v>99</v>
      </c>
      <c r="O26" s="13">
        <f>SUM(H26:L26)-SUM(M26:N26)</f>
        <v>42</v>
      </c>
    </row>
    <row r="27" spans="1:15" ht="12.75">
      <c r="A27" s="35">
        <v>23</v>
      </c>
      <c r="B27" s="35" t="s">
        <v>104</v>
      </c>
      <c r="C27" s="35" t="s">
        <v>105</v>
      </c>
      <c r="D27" s="35" t="s">
        <v>106</v>
      </c>
      <c r="E27" s="36" t="s">
        <v>28</v>
      </c>
      <c r="F27" s="35"/>
      <c r="G27" s="35" t="s">
        <v>29</v>
      </c>
      <c r="H27" s="36">
        <v>12</v>
      </c>
      <c r="I27" s="37">
        <v>17</v>
      </c>
      <c r="J27" s="37">
        <v>20</v>
      </c>
      <c r="K27" s="38">
        <v>99</v>
      </c>
      <c r="L27" s="37">
        <v>99</v>
      </c>
      <c r="M27" s="13">
        <f>IF(OR('Gereden wedstrijden'!$L$7=4,'Gereden wedstrijden'!$L$7=5),LARGE(H27:L27,1),0)</f>
        <v>99</v>
      </c>
      <c r="N27" s="13">
        <f>IF('Gereden wedstrijden'!$L$7=5,LARGE(H27:L27,2),0)</f>
        <v>99</v>
      </c>
      <c r="O27" s="13">
        <f>SUM(H27:L27)-SUM(M27:N27)</f>
        <v>49</v>
      </c>
    </row>
    <row r="28" spans="1:15" ht="12.75">
      <c r="A28" s="35">
        <v>24</v>
      </c>
      <c r="B28" s="35" t="s">
        <v>107</v>
      </c>
      <c r="C28" s="35" t="s">
        <v>108</v>
      </c>
      <c r="D28" s="35" t="s">
        <v>109</v>
      </c>
      <c r="E28" s="36" t="s">
        <v>28</v>
      </c>
      <c r="F28" s="35"/>
      <c r="G28" s="35" t="s">
        <v>110</v>
      </c>
      <c r="H28" s="36">
        <v>18</v>
      </c>
      <c r="I28" s="37">
        <v>99</v>
      </c>
      <c r="J28" s="37">
        <v>16</v>
      </c>
      <c r="K28" s="38">
        <v>20</v>
      </c>
      <c r="L28" s="37">
        <v>99</v>
      </c>
      <c r="M28" s="13">
        <f>IF(OR('Gereden wedstrijden'!$L$7=4,'Gereden wedstrijden'!$L$7=5),LARGE(H28:L28,1),0)</f>
        <v>99</v>
      </c>
      <c r="N28" s="13">
        <f>IF('Gereden wedstrijden'!$L$7=5,LARGE(H28:L28,2),0)</f>
        <v>99</v>
      </c>
      <c r="O28" s="13">
        <f>SUM(H28:L28)-SUM(M28:N28)</f>
        <v>54</v>
      </c>
    </row>
    <row r="29" spans="1:15" ht="12.75">
      <c r="A29" s="35">
        <v>25</v>
      </c>
      <c r="B29" s="13" t="s">
        <v>111</v>
      </c>
      <c r="C29" s="13" t="s">
        <v>112</v>
      </c>
      <c r="D29" s="13" t="s">
        <v>113</v>
      </c>
      <c r="E29" s="14" t="s">
        <v>28</v>
      </c>
      <c r="F29"/>
      <c r="G29" s="13" t="s">
        <v>74</v>
      </c>
      <c r="H29" s="14">
        <v>99</v>
      </c>
      <c r="I29" s="14">
        <v>99</v>
      </c>
      <c r="J29" s="14">
        <v>26</v>
      </c>
      <c r="K29" s="15">
        <v>19</v>
      </c>
      <c r="L29" s="14">
        <v>13</v>
      </c>
      <c r="M29" s="13">
        <f>IF(OR('Gereden wedstrijden'!$L$7=4,'Gereden wedstrijden'!$L$7=5),LARGE(H29:L29,1),0)</f>
        <v>99</v>
      </c>
      <c r="N29" s="13">
        <f>IF('Gereden wedstrijden'!$L$7=5,LARGE(H29:L29,2),0)</f>
        <v>99</v>
      </c>
      <c r="O29" s="13">
        <f>SUM(H29:L29)-SUM(M29:N29)</f>
        <v>58</v>
      </c>
    </row>
    <row r="30" spans="1:15" ht="12.75">
      <c r="A30" s="35">
        <v>26</v>
      </c>
      <c r="B30" s="13" t="s">
        <v>114</v>
      </c>
      <c r="C30" s="13" t="s">
        <v>115</v>
      </c>
      <c r="D30" s="13" t="s">
        <v>116</v>
      </c>
      <c r="E30" s="14" t="s">
        <v>28</v>
      </c>
      <c r="F30"/>
      <c r="G30" s="13" t="s">
        <v>46</v>
      </c>
      <c r="H30" s="14">
        <v>99</v>
      </c>
      <c r="I30" s="14">
        <v>19</v>
      </c>
      <c r="J30" s="14">
        <v>23</v>
      </c>
      <c r="K30" s="15">
        <v>24</v>
      </c>
      <c r="L30" s="14">
        <v>99</v>
      </c>
      <c r="M30" s="13">
        <f>IF(OR('Gereden wedstrijden'!$L$7=4,'Gereden wedstrijden'!$L$7=5),LARGE(H30:L30,1),0)</f>
        <v>99</v>
      </c>
      <c r="N30" s="13">
        <f>IF('Gereden wedstrijden'!$L$7=5,LARGE(H30:L30,2),0)</f>
        <v>99</v>
      </c>
      <c r="O30" s="13">
        <f>SUM(H30:L30)-SUM(M30:N30)</f>
        <v>66</v>
      </c>
    </row>
    <row r="31" spans="1:15" ht="12.75">
      <c r="A31" s="35">
        <v>27</v>
      </c>
      <c r="B31" s="13" t="s">
        <v>117</v>
      </c>
      <c r="C31" s="13" t="s">
        <v>118</v>
      </c>
      <c r="D31" s="13" t="s">
        <v>119</v>
      </c>
      <c r="E31" s="14" t="s">
        <v>28</v>
      </c>
      <c r="F31"/>
      <c r="G31" s="13" t="s">
        <v>38</v>
      </c>
      <c r="H31" s="14">
        <v>99</v>
      </c>
      <c r="I31" s="14">
        <v>11</v>
      </c>
      <c r="J31" s="14">
        <v>99</v>
      </c>
      <c r="K31" s="15">
        <v>12</v>
      </c>
      <c r="L31" s="14">
        <v>99</v>
      </c>
      <c r="M31" s="13">
        <f>IF(OR('Gereden wedstrijden'!$L$7=4,'Gereden wedstrijden'!$L$7=5),LARGE(H31:L31,1),0)</f>
        <v>99</v>
      </c>
      <c r="N31" s="13">
        <f>IF('Gereden wedstrijden'!$L$7=5,LARGE(H31:L31,2),0)</f>
        <v>99</v>
      </c>
      <c r="O31" s="13">
        <f>SUM(H31:L31)-SUM(M31:N31)</f>
        <v>122</v>
      </c>
    </row>
    <row r="32" spans="1:15" ht="12.75">
      <c r="A32" s="35">
        <v>28</v>
      </c>
      <c r="B32" s="13" t="s">
        <v>120</v>
      </c>
      <c r="C32" s="13" t="s">
        <v>121</v>
      </c>
      <c r="D32" s="13" t="s">
        <v>116</v>
      </c>
      <c r="E32" s="14" t="s">
        <v>28</v>
      </c>
      <c r="F32"/>
      <c r="G32" s="13" t="s">
        <v>46</v>
      </c>
      <c r="H32" s="14">
        <v>99</v>
      </c>
      <c r="I32" s="14">
        <v>20</v>
      </c>
      <c r="J32" s="14">
        <v>17</v>
      </c>
      <c r="K32" s="15">
        <v>99</v>
      </c>
      <c r="L32" s="14">
        <v>99</v>
      </c>
      <c r="M32" s="13">
        <f>IF(OR('Gereden wedstrijden'!$L$7=4,'Gereden wedstrijden'!$L$7=5),LARGE(H32:L32,1),0)</f>
        <v>99</v>
      </c>
      <c r="N32" s="13">
        <f>IF('Gereden wedstrijden'!$L$7=5,LARGE(H32:L32,2),0)</f>
        <v>99</v>
      </c>
      <c r="O32" s="13">
        <f>SUM(H32:L32)-SUM(M32:N32)</f>
        <v>136</v>
      </c>
    </row>
    <row r="33" spans="1:15" ht="12.75">
      <c r="A33" s="13">
        <v>29</v>
      </c>
      <c r="B33" s="13" t="s">
        <v>122</v>
      </c>
      <c r="C33" s="39" t="s">
        <v>123</v>
      </c>
      <c r="D33" s="13" t="s">
        <v>124</v>
      </c>
      <c r="E33" s="14" t="s">
        <v>28</v>
      </c>
      <c r="F33"/>
      <c r="G33" s="13" t="s">
        <v>29</v>
      </c>
      <c r="H33" s="14">
        <v>99</v>
      </c>
      <c r="I33" s="14">
        <v>99</v>
      </c>
      <c r="J33" s="14">
        <v>99</v>
      </c>
      <c r="K33" s="15">
        <v>22</v>
      </c>
      <c r="L33" s="14">
        <v>18</v>
      </c>
      <c r="M33" s="13">
        <f>IF(OR('Gereden wedstrijden'!$L$7=4,'Gereden wedstrijden'!$L$7=5),LARGE(H33:L33,1),0)</f>
        <v>99</v>
      </c>
      <c r="N33" s="13">
        <f>IF('Gereden wedstrijden'!$L$7=5,LARGE(H33:L33,2),0)</f>
        <v>99</v>
      </c>
      <c r="O33" s="13">
        <f>SUM(H33:L33)-SUM(M33:N33)</f>
        <v>139</v>
      </c>
    </row>
    <row r="34" spans="1:15" ht="12.75">
      <c r="A34">
        <v>30</v>
      </c>
      <c r="B34" s="35" t="s">
        <v>125</v>
      </c>
      <c r="C34" s="35" t="s">
        <v>126</v>
      </c>
      <c r="D34" s="35" t="s">
        <v>127</v>
      </c>
      <c r="E34" s="36" t="s">
        <v>28</v>
      </c>
      <c r="F34" s="35"/>
      <c r="G34" s="35" t="s">
        <v>42</v>
      </c>
      <c r="H34" s="36">
        <v>2</v>
      </c>
      <c r="I34" s="37">
        <v>99</v>
      </c>
      <c r="J34" s="37">
        <v>99</v>
      </c>
      <c r="K34" s="38">
        <v>99</v>
      </c>
      <c r="L34" s="37">
        <v>99</v>
      </c>
      <c r="M34" s="13">
        <f>IF(OR('Gereden wedstrijden'!$L$7=4,'Gereden wedstrijden'!$L$7=5),LARGE(H34:L34,1),0)</f>
        <v>99</v>
      </c>
      <c r="N34" s="13">
        <f>IF('Gereden wedstrijden'!$L$7=5,LARGE(H34:L34,2),0)</f>
        <v>99</v>
      </c>
      <c r="O34" s="13">
        <f>SUM(H34:L34)-SUM(M34:N34)</f>
        <v>200</v>
      </c>
    </row>
    <row r="35" spans="1:15" ht="12.75">
      <c r="A35" s="13">
        <v>31</v>
      </c>
      <c r="C35" t="s">
        <v>128</v>
      </c>
      <c r="D35" s="40" t="s">
        <v>129</v>
      </c>
      <c r="E35" s="37" t="s">
        <v>28</v>
      </c>
      <c r="F35" s="14"/>
      <c r="G35" s="39" t="s">
        <v>53</v>
      </c>
      <c r="H35" s="14">
        <v>99</v>
      </c>
      <c r="I35" s="14">
        <v>99</v>
      </c>
      <c r="J35" s="14">
        <v>99</v>
      </c>
      <c r="K35" s="15">
        <v>99</v>
      </c>
      <c r="L35" s="14">
        <v>17</v>
      </c>
      <c r="M35" s="13">
        <f>IF(OR('Gereden wedstrijden'!$L$7=4,'Gereden wedstrijden'!$L$7=5),LARGE(F35:L35,1),0)</f>
        <v>99</v>
      </c>
      <c r="N35" s="13">
        <f>IF('Gereden wedstrijden'!$L$7=5,LARGE(F35:L35,2),0)</f>
        <v>99</v>
      </c>
      <c r="O35" s="13">
        <f>SUM(F35:L35)-SUM(M35:N35)</f>
        <v>215</v>
      </c>
    </row>
    <row r="36" spans="1:15" ht="12.75">
      <c r="A36" s="13">
        <v>32</v>
      </c>
      <c r="B36" s="35" t="s">
        <v>130</v>
      </c>
      <c r="C36" s="35" t="s">
        <v>131</v>
      </c>
      <c r="D36" s="35" t="s">
        <v>132</v>
      </c>
      <c r="E36" s="36" t="s">
        <v>28</v>
      </c>
      <c r="F36" s="35"/>
      <c r="G36" s="35" t="s">
        <v>110</v>
      </c>
      <c r="H36" s="36">
        <v>17</v>
      </c>
      <c r="I36" s="37">
        <v>99</v>
      </c>
      <c r="J36" s="37">
        <v>99</v>
      </c>
      <c r="K36" s="38">
        <v>99</v>
      </c>
      <c r="L36" s="14">
        <v>99</v>
      </c>
      <c r="M36" s="13">
        <f>IF(OR('Gereden wedstrijden'!$L$7=4,'Gereden wedstrijden'!$L$7=5),LARGE(H36:L36,1),0)</f>
        <v>99</v>
      </c>
      <c r="N36" s="13">
        <f>IF('Gereden wedstrijden'!$L$7=5,LARGE(H36:L36,2),0)</f>
        <v>99</v>
      </c>
      <c r="O36" s="13">
        <f>SUM(H36:L36)-SUM(M36:N36)</f>
        <v>215</v>
      </c>
    </row>
    <row r="37" spans="1:15" ht="12.75">
      <c r="A37" s="13">
        <v>33</v>
      </c>
      <c r="C37" t="s">
        <v>131</v>
      </c>
      <c r="D37" s="40" t="s">
        <v>133</v>
      </c>
      <c r="E37" s="37" t="s">
        <v>28</v>
      </c>
      <c r="F37" s="14"/>
      <c r="G37" s="39" t="s">
        <v>110</v>
      </c>
      <c r="H37" s="14">
        <v>99</v>
      </c>
      <c r="I37" s="14">
        <v>99</v>
      </c>
      <c r="J37" s="14">
        <v>99</v>
      </c>
      <c r="K37" s="15">
        <v>99</v>
      </c>
      <c r="L37" s="14">
        <v>19</v>
      </c>
      <c r="M37" s="13">
        <f>IF(OR('Gereden wedstrijden'!$L$7=4,'Gereden wedstrijden'!$L$7=5),LARGE(F37:L37,1),0)</f>
        <v>99</v>
      </c>
      <c r="N37" s="13">
        <f>IF('Gereden wedstrijden'!$L$7=5,LARGE(F37:L37,2),0)</f>
        <v>99</v>
      </c>
      <c r="O37" s="13">
        <f>SUM(F37:L37)-SUM(M37:N37)</f>
        <v>217</v>
      </c>
    </row>
    <row r="38" spans="1:15" ht="12.75">
      <c r="A38" s="13">
        <v>34</v>
      </c>
      <c r="B38" s="35" t="s">
        <v>134</v>
      </c>
      <c r="C38" s="35" t="s">
        <v>135</v>
      </c>
      <c r="D38" s="35" t="s">
        <v>136</v>
      </c>
      <c r="E38" s="36" t="s">
        <v>28</v>
      </c>
      <c r="F38" s="35"/>
      <c r="G38" s="35" t="s">
        <v>29</v>
      </c>
      <c r="H38" s="36">
        <v>20</v>
      </c>
      <c r="I38" s="37">
        <v>99</v>
      </c>
      <c r="J38" s="37">
        <v>99</v>
      </c>
      <c r="K38" s="38">
        <v>99</v>
      </c>
      <c r="L38" s="37">
        <v>99</v>
      </c>
      <c r="M38" s="13">
        <f>IF(OR('Gereden wedstrijden'!$L$7=4,'Gereden wedstrijden'!$L$7=5),LARGE(H38:L38,1),0)</f>
        <v>99</v>
      </c>
      <c r="N38" s="13">
        <f>IF('Gereden wedstrijden'!$L$7=5,LARGE(H38:L38,2),0)</f>
        <v>99</v>
      </c>
      <c r="O38" s="13">
        <f>SUM(H38:L38)-SUM(M38:N38)</f>
        <v>218</v>
      </c>
    </row>
    <row r="39" spans="1:15" ht="12.75">
      <c r="A39" s="13">
        <v>35</v>
      </c>
      <c r="B39" s="35" t="s">
        <v>137</v>
      </c>
      <c r="C39" s="35" t="s">
        <v>138</v>
      </c>
      <c r="D39" s="35" t="s">
        <v>139</v>
      </c>
      <c r="E39" s="36" t="s">
        <v>28</v>
      </c>
      <c r="F39" s="35"/>
      <c r="G39" s="35" t="s">
        <v>140</v>
      </c>
      <c r="H39" s="36">
        <v>21</v>
      </c>
      <c r="I39" s="14">
        <v>99</v>
      </c>
      <c r="J39" s="14">
        <v>99</v>
      </c>
      <c r="K39" s="15">
        <v>99</v>
      </c>
      <c r="L39" s="14">
        <v>99</v>
      </c>
      <c r="M39" s="13">
        <f>IF(OR('Gereden wedstrijden'!$L$7=4,'Gereden wedstrijden'!$L$7=5),LARGE(H39:L39,1),0)</f>
        <v>99</v>
      </c>
      <c r="N39" s="13">
        <f>IF('Gereden wedstrijden'!$L$7=5,LARGE(H39:L39,2),0)</f>
        <v>99</v>
      </c>
      <c r="O39" s="13">
        <f>SUM(H39:L39)-SUM(M39:N39)</f>
        <v>219</v>
      </c>
    </row>
    <row r="40" spans="1:15" ht="12.75">
      <c r="A40" s="13">
        <v>36</v>
      </c>
      <c r="B40" s="13" t="s">
        <v>141</v>
      </c>
      <c r="C40" s="13" t="s">
        <v>142</v>
      </c>
      <c r="D40" s="13" t="s">
        <v>143</v>
      </c>
      <c r="E40" s="14" t="s">
        <v>28</v>
      </c>
      <c r="F40"/>
      <c r="G40" s="13" t="s">
        <v>60</v>
      </c>
      <c r="H40" s="14">
        <v>99</v>
      </c>
      <c r="I40" s="14">
        <v>99</v>
      </c>
      <c r="J40" s="14">
        <v>21</v>
      </c>
      <c r="K40" s="15">
        <v>99</v>
      </c>
      <c r="L40" s="14">
        <v>99</v>
      </c>
      <c r="M40" s="13">
        <f>IF(OR('Gereden wedstrijden'!$L$7=4,'Gereden wedstrijden'!$L$7=5),LARGE(H40:L40,1),0)</f>
        <v>99</v>
      </c>
      <c r="N40" s="13">
        <f>IF('Gereden wedstrijden'!$L$7=5,LARGE(H40:L40,2),0)</f>
        <v>99</v>
      </c>
      <c r="O40" s="13">
        <f>SUM(H40:L40)-SUM(M40:N40)</f>
        <v>219</v>
      </c>
    </row>
    <row r="41" spans="1:15" ht="12.75">
      <c r="A41" s="13">
        <v>37</v>
      </c>
      <c r="B41" s="13" t="s">
        <v>144</v>
      </c>
      <c r="C41" s="39" t="s">
        <v>145</v>
      </c>
      <c r="D41" s="13" t="s">
        <v>146</v>
      </c>
      <c r="E41" s="14" t="s">
        <v>28</v>
      </c>
      <c r="F41" s="14"/>
      <c r="G41" s="39" t="s">
        <v>29</v>
      </c>
      <c r="H41" s="14">
        <v>99</v>
      </c>
      <c r="I41" s="14">
        <v>99</v>
      </c>
      <c r="J41" s="14">
        <v>99</v>
      </c>
      <c r="K41" s="15">
        <v>23</v>
      </c>
      <c r="L41" s="14">
        <v>99</v>
      </c>
      <c r="M41" s="13">
        <f>IF(OR('Gereden wedstrijden'!$L$7=4,'Gereden wedstrijden'!$L$7=5),LARGE(F41:L41,1),0)</f>
        <v>99</v>
      </c>
      <c r="N41" s="13">
        <f>IF('Gereden wedstrijden'!$L$7=5,LARGE(F41:L41,2),0)</f>
        <v>99</v>
      </c>
      <c r="O41" s="13">
        <f>SUM(F41:L41)-SUM(M41:N41)</f>
        <v>221</v>
      </c>
    </row>
    <row r="42" spans="1:15" ht="12.75">
      <c r="A42" s="13">
        <v>38</v>
      </c>
      <c r="B42" s="13" t="s">
        <v>147</v>
      </c>
      <c r="C42" s="13" t="s">
        <v>148</v>
      </c>
      <c r="D42" s="13" t="s">
        <v>149</v>
      </c>
      <c r="E42" s="14" t="s">
        <v>28</v>
      </c>
      <c r="G42" s="13" t="s">
        <v>81</v>
      </c>
      <c r="H42" s="14">
        <v>99</v>
      </c>
      <c r="I42" s="14">
        <v>99</v>
      </c>
      <c r="J42" s="14">
        <v>25</v>
      </c>
      <c r="K42" s="15">
        <v>99</v>
      </c>
      <c r="L42" s="14">
        <v>99</v>
      </c>
      <c r="M42" s="13">
        <f>IF(OR('Gereden wedstrijden'!$L$7=4,'Gereden wedstrijden'!$L$7=5),LARGE(H42:L42,1),0)</f>
        <v>99</v>
      </c>
      <c r="N42" s="13">
        <f>IF('Gereden wedstrijden'!$L$7=5,LARGE(H42:L42,2),0)</f>
        <v>99</v>
      </c>
      <c r="O42" s="13">
        <f>SUM(H42:L42)-SUM(M42:N42)</f>
        <v>223</v>
      </c>
    </row>
    <row r="43" spans="3:7" ht="12.75">
      <c r="C43"/>
      <c r="D43" s="40"/>
      <c r="E43" s="37"/>
      <c r="F43" s="14"/>
      <c r="G43" s="14"/>
    </row>
    <row r="44" spans="2:15" ht="12.75">
      <c r="B44" s="41" t="s">
        <v>150</v>
      </c>
      <c r="C44" s="14"/>
      <c r="E44" s="13"/>
      <c r="F44" s="14"/>
      <c r="G44" s="14"/>
      <c r="M44" s="13" t="e">
        <f>IF(OR('Gereden wedstrijden'!$L$7=4,'Gereden wedstrijden'!$L$7=5),LARGE(F44:L44,1),0)</f>
        <v>#VALUE!</v>
      </c>
      <c r="N44" s="13" t="e">
        <f>IF('Gereden wedstrijden'!$L$7=5,LARGE(F44:L44,2),0)</f>
        <v>#VALUE!</v>
      </c>
      <c r="O44" s="13" t="e">
        <f>SUM(F44:L44)-SUM(M44:N44)</f>
        <v>#VALUE!</v>
      </c>
    </row>
    <row r="45" spans="3:15" ht="12.75">
      <c r="C45" s="14"/>
      <c r="E45" s="13"/>
      <c r="F45" s="14"/>
      <c r="G45" s="14"/>
      <c r="M45" s="13" t="e">
        <f>IF(OR('Gereden wedstrijden'!$L$7=4,'Gereden wedstrijden'!$L$7=5),LARGE(F45:L45,1),0)</f>
        <v>#VALUE!</v>
      </c>
      <c r="N45" s="13" t="e">
        <f>IF('Gereden wedstrijden'!$L$7=5,LARGE(F45:L45,2),0)</f>
        <v>#VALUE!</v>
      </c>
      <c r="O45" s="13" t="e">
        <f>SUM(F45:L45)-SUM(M45:N45)</f>
        <v>#VALUE!</v>
      </c>
    </row>
    <row r="46" spans="3:15" ht="12.75">
      <c r="C46" s="14"/>
      <c r="E46" s="13"/>
      <c r="F46" s="14"/>
      <c r="G46" s="14"/>
      <c r="M46" s="13" t="e">
        <f>IF(OR('Gereden wedstrijden'!$L$7=4,'Gereden wedstrijden'!$L$7=5),LARGE(F46:L46,1),0)</f>
        <v>#VALUE!</v>
      </c>
      <c r="N46" s="13" t="e">
        <f>IF('Gereden wedstrijden'!$L$7=5,LARGE(F46:L46,2),0)</f>
        <v>#VALUE!</v>
      </c>
      <c r="O46" s="13" t="e">
        <f>SUM(F46:L46)-SUM(M46:N46)</f>
        <v>#VALUE!</v>
      </c>
    </row>
    <row r="47" spans="13:15" ht="12.75">
      <c r="M47" s="13" t="e">
        <f>IF(OR('Gereden wedstrijden'!$L$7=4,'Gereden wedstrijden'!$L$7=5),LARGE(F47:L47,1),0)</f>
        <v>#VALUE!</v>
      </c>
      <c r="N47" s="13" t="e">
        <f>IF('Gereden wedstrijden'!$L$7=5,LARGE(F47:L47,2),0)</f>
        <v>#VALUE!</v>
      </c>
      <c r="O47" s="13" t="e">
        <f>SUM(F47:L47)-SUM(M47:N47)</f>
        <v>#VALUE!</v>
      </c>
    </row>
    <row r="48" spans="13:15" ht="12.75">
      <c r="M48" s="13" t="e">
        <f>IF(OR('Gereden wedstrijden'!$L$7=4,'Gereden wedstrijden'!$L$7=5),LARGE(F48:L48,1),0)</f>
        <v>#VALUE!</v>
      </c>
      <c r="N48" s="13" t="e">
        <f>IF('Gereden wedstrijden'!$L$7=5,LARGE(F48:L48,2),0)</f>
        <v>#VALUE!</v>
      </c>
      <c r="O48" s="13" t="e">
        <f>SUM(F48:L48)-SUM(M48:N48)</f>
        <v>#VALUE!</v>
      </c>
    </row>
    <row r="49" spans="13:15" ht="12.75">
      <c r="M49" s="13" t="e">
        <f>IF(OR('Gereden wedstrijden'!$L$7=4,'Gereden wedstrijden'!$L$7=5),LARGE(F49:L49,1),0)</f>
        <v>#VALUE!</v>
      </c>
      <c r="N49" s="13" t="e">
        <f>IF('Gereden wedstrijden'!$L$7=5,LARGE(F49:L49,2),0)</f>
        <v>#VALUE!</v>
      </c>
      <c r="O49" s="13" t="e">
        <f>SUM(F49:L49)-SUM(M49:N49)</f>
        <v>#VALUE!</v>
      </c>
    </row>
    <row r="50" spans="13:15" ht="12.75">
      <c r="M50" s="13" t="e">
        <f>IF(OR('Gereden wedstrijden'!$L$7=4,'Gereden wedstrijden'!$L$7=5),LARGE(F50:L50,1),0)</f>
        <v>#VALUE!</v>
      </c>
      <c r="N50" s="13" t="e">
        <f>IF('Gereden wedstrijden'!$L$7=5,LARGE(F50:L50,2),0)</f>
        <v>#VALUE!</v>
      </c>
      <c r="O50" s="13" t="e">
        <f>SUM(F50:L50)-SUM(M50:N50)</f>
        <v>#VALUE!</v>
      </c>
    </row>
    <row r="51" spans="13:15" ht="12.75">
      <c r="M51" s="13" t="e">
        <f>IF(OR('Gereden wedstrijden'!$L$7=4,'Gereden wedstrijden'!$L$7=5),LARGE(F51:L51,1),0)</f>
        <v>#VALUE!</v>
      </c>
      <c r="N51" s="13" t="e">
        <f>IF('Gereden wedstrijden'!$L$7=5,LARGE(F51:L51,2),0)</f>
        <v>#VALUE!</v>
      </c>
      <c r="O51" s="13" t="e">
        <f>SUM(F51:L51)-SUM(M51:N51)</f>
        <v>#VALUE!</v>
      </c>
    </row>
    <row r="52" spans="13:15" ht="12.75">
      <c r="M52" s="13" t="e">
        <f>IF(OR('Gereden wedstrijden'!$L$7=4,'Gereden wedstrijden'!$L$7=5),LARGE(F52:L52,1),0)</f>
        <v>#VALUE!</v>
      </c>
      <c r="N52" s="13" t="e">
        <f>IF('Gereden wedstrijden'!$L$7=5,LARGE(F52:L52,2),0)</f>
        <v>#VALUE!</v>
      </c>
      <c r="O52" s="13" t="e">
        <f>SUM(F52:L52)-SUM(M52:N52)</f>
        <v>#VALUE!</v>
      </c>
    </row>
    <row r="53" spans="13:15" ht="12.75">
      <c r="M53" s="13" t="e">
        <f>IF(OR('Gereden wedstrijden'!$L$7=4,'Gereden wedstrijden'!$L$7=5),LARGE(F53:L53,1),0)</f>
        <v>#VALUE!</v>
      </c>
      <c r="N53" s="13" t="e">
        <f>IF('Gereden wedstrijden'!$L$7=5,LARGE(F53:L53,2),0)</f>
        <v>#VALUE!</v>
      </c>
      <c r="O53" s="13" t="e">
        <f>SUM(F53:L53)-SUM(M53:N53)</f>
        <v>#VALUE!</v>
      </c>
    </row>
    <row r="54" spans="13:15" ht="12.75">
      <c r="M54" s="13" t="e">
        <f>IF(OR('Gereden wedstrijden'!$L$7=4,'Gereden wedstrijden'!$L$7=5),LARGE(F54:L54,1),0)</f>
        <v>#VALUE!</v>
      </c>
      <c r="N54" s="13" t="e">
        <f>IF('Gereden wedstrijden'!$L$7=5,LARGE(F54:L54,2),0)</f>
        <v>#VALUE!</v>
      </c>
      <c r="O54" s="13" t="e">
        <f>SUM(F54:L54)-SUM(M54:N54)</f>
        <v>#VALUE!</v>
      </c>
    </row>
    <row r="55" spans="13:15" ht="12.75">
      <c r="M55" s="13" t="e">
        <f>IF(OR('Gereden wedstrijden'!$L$7=4,'Gereden wedstrijden'!$L$7=5),LARGE(F55:L55,1),0)</f>
        <v>#VALUE!</v>
      </c>
      <c r="N55" s="13" t="e">
        <f>IF('Gereden wedstrijden'!$L$7=5,LARGE(F55:L55,2),0)</f>
        <v>#VALUE!</v>
      </c>
      <c r="O55" s="13" t="e">
        <f>SUM(F55:L55)-SUM(M55:N55)</f>
        <v>#VALUE!</v>
      </c>
    </row>
    <row r="56" spans="13:15" ht="12.75">
      <c r="M56" s="13" t="e">
        <f>IF(OR('Gereden wedstrijden'!$L$7=4,'Gereden wedstrijden'!$L$7=5),LARGE(F56:L56,1),0)</f>
        <v>#VALUE!</v>
      </c>
      <c r="N56" s="13" t="e">
        <f>IF('Gereden wedstrijden'!$L$7=5,LARGE(F56:L56,2),0)</f>
        <v>#VALUE!</v>
      </c>
      <c r="O56" s="13" t="e">
        <f>SUM(F56:L56)-SUM(M56:N56)</f>
        <v>#VALUE!</v>
      </c>
    </row>
    <row r="57" spans="13:15" ht="12.75">
      <c r="M57" s="13" t="e">
        <f>IF(OR('Gereden wedstrijden'!$L$7=4,'Gereden wedstrijden'!$L$7=5),LARGE(F57:L57,1),0)</f>
        <v>#VALUE!</v>
      </c>
      <c r="N57" s="13" t="e">
        <f>IF('Gereden wedstrijden'!$L$7=5,LARGE(F57:L57,2),0)</f>
        <v>#VALUE!</v>
      </c>
      <c r="O57" s="13" t="e">
        <f>SUM(F57:L57)-SUM(M57:N57)</f>
        <v>#VALUE!</v>
      </c>
    </row>
    <row r="58" spans="13:15" ht="12.75">
      <c r="M58" s="13" t="e">
        <f>IF(OR('Gereden wedstrijden'!$L$7=4,'Gereden wedstrijden'!$L$7=5),LARGE(F58:L58,1),0)</f>
        <v>#VALUE!</v>
      </c>
      <c r="N58" s="13" t="e">
        <f>IF('Gereden wedstrijden'!$L$7=5,LARGE(F58:L58,2),0)</f>
        <v>#VALUE!</v>
      </c>
      <c r="O58" s="13" t="e">
        <f>SUM(F58:L58)-SUM(M58:N58)</f>
        <v>#VALUE!</v>
      </c>
    </row>
    <row r="59" spans="13:15" ht="12.75">
      <c r="M59" s="13" t="e">
        <f>IF(OR('Gereden wedstrijden'!$L$7=4,'Gereden wedstrijden'!$L$7=5),LARGE(F59:L59,1),0)</f>
        <v>#VALUE!</v>
      </c>
      <c r="N59" s="13" t="e">
        <f>IF('Gereden wedstrijden'!$L$7=5,LARGE(F59:L59,2),0)</f>
        <v>#VALUE!</v>
      </c>
      <c r="O59" s="13" t="e">
        <f>SUM(F59:L59)-SUM(M59:N59)</f>
        <v>#VALUE!</v>
      </c>
    </row>
    <row r="60" spans="13:15" ht="12.75">
      <c r="M60" s="13" t="e">
        <f>IF(OR('Gereden wedstrijden'!$L$7=4,'Gereden wedstrijden'!$L$7=5),LARGE(F60:L60,1),0)</f>
        <v>#VALUE!</v>
      </c>
      <c r="N60" s="13" t="e">
        <f>IF('Gereden wedstrijden'!$L$7=5,LARGE(F60:L60,2),0)</f>
        <v>#VALUE!</v>
      </c>
      <c r="O60" s="13" t="e">
        <f>SUM(F60:L60)-SUM(M60:N60)</f>
        <v>#VALUE!</v>
      </c>
    </row>
    <row r="61" spans="13:15" ht="12.75">
      <c r="M61" s="13" t="e">
        <f>IF(OR('Gereden wedstrijden'!$L$7=4,'Gereden wedstrijden'!$L$7=5),LARGE(F61:L61,1),0)</f>
        <v>#VALUE!</v>
      </c>
      <c r="N61" s="13" t="e">
        <f>IF('Gereden wedstrijden'!$L$7=5,LARGE(F61:L61,2),0)</f>
        <v>#VALUE!</v>
      </c>
      <c r="O61" s="13" t="e">
        <f>SUM(F61:L61)-SUM(M61:N61)</f>
        <v>#VALUE!</v>
      </c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90" zoomScaleNormal="90" workbookViewId="0" topLeftCell="A1">
      <selection activeCell="R12" sqref="R12"/>
    </sheetView>
  </sheetViews>
  <sheetFormatPr defaultColWidth="9.140625" defaultRowHeight="12.75" outlineLevelCol="1"/>
  <cols>
    <col min="1" max="1" width="6.28125" style="13" customWidth="1"/>
    <col min="2" max="2" width="11.140625" style="13" customWidth="1"/>
    <col min="3" max="3" width="35.140625" style="13" customWidth="1"/>
    <col min="4" max="4" width="27.00390625" style="13" customWidth="1"/>
    <col min="5" max="5" width="3.7109375" style="14" customWidth="1"/>
    <col min="6" max="6" width="4.8515625" style="13" customWidth="1"/>
    <col min="7" max="7" width="18.57421875" style="14" customWidth="1"/>
    <col min="8" max="8" width="13.57421875" style="14" customWidth="1"/>
    <col min="9" max="9" width="14.140625" style="14" customWidth="1"/>
    <col min="10" max="10" width="13.7109375" style="14" customWidth="1"/>
    <col min="11" max="11" width="14.57421875" style="15" customWidth="1"/>
    <col min="12" max="12" width="13.7109375" style="14" customWidth="1"/>
    <col min="13" max="14" width="0" style="13" hidden="1" customWidth="1" outlineLevel="1"/>
    <col min="15" max="15" width="9.7109375" style="13" customWidth="1"/>
    <col min="16" max="16" width="16.7109375" style="13" customWidth="1"/>
    <col min="17" max="16384" width="9.140625" style="13" customWidth="1"/>
  </cols>
  <sheetData>
    <row r="1" spans="1:15" ht="12.75">
      <c r="A1" s="16"/>
      <c r="B1" s="16"/>
      <c r="C1" s="16"/>
      <c r="D1" s="16"/>
      <c r="E1" s="17"/>
      <c r="F1" s="16"/>
      <c r="G1" s="17"/>
      <c r="H1" s="17" t="s">
        <v>4</v>
      </c>
      <c r="I1" s="17" t="s">
        <v>151</v>
      </c>
      <c r="J1" s="17" t="s">
        <v>74</v>
      </c>
      <c r="K1" s="18" t="s">
        <v>7</v>
      </c>
      <c r="L1" s="17" t="s">
        <v>8</v>
      </c>
      <c r="M1" s="16"/>
      <c r="N1" s="16"/>
      <c r="O1" s="16"/>
    </row>
    <row r="2" spans="1:15" ht="14.25" customHeight="1">
      <c r="A2" s="16"/>
      <c r="B2" s="16"/>
      <c r="C2" s="16"/>
      <c r="D2" s="16"/>
      <c r="E2" s="17"/>
      <c r="F2" s="16"/>
      <c r="G2" s="17"/>
      <c r="H2" s="19" t="s">
        <v>152</v>
      </c>
      <c r="I2" s="20">
        <v>43771</v>
      </c>
      <c r="J2" s="20">
        <v>43786</v>
      </c>
      <c r="K2" s="20">
        <v>43807</v>
      </c>
      <c r="L2" s="21">
        <v>43835</v>
      </c>
      <c r="M2" s="22"/>
      <c r="N2" s="22"/>
      <c r="O2" s="16"/>
    </row>
    <row r="3" spans="1:15" ht="12.75">
      <c r="A3" s="23" t="s">
        <v>10</v>
      </c>
      <c r="B3" s="23" t="s">
        <v>11</v>
      </c>
      <c r="C3" s="23" t="s">
        <v>12</v>
      </c>
      <c r="D3" s="23" t="s">
        <v>13</v>
      </c>
      <c r="E3" s="24" t="s">
        <v>14</v>
      </c>
      <c r="F3" s="24" t="s">
        <v>15</v>
      </c>
      <c r="G3" s="24" t="s">
        <v>16</v>
      </c>
      <c r="H3" s="17" t="s">
        <v>17</v>
      </c>
      <c r="I3" s="17" t="s">
        <v>18</v>
      </c>
      <c r="J3" s="17" t="s">
        <v>19</v>
      </c>
      <c r="K3" s="18" t="s">
        <v>20</v>
      </c>
      <c r="L3" s="17" t="s">
        <v>21</v>
      </c>
      <c r="M3" s="16" t="s">
        <v>22</v>
      </c>
      <c r="N3" s="16" t="s">
        <v>23</v>
      </c>
      <c r="O3" s="16" t="s">
        <v>24</v>
      </c>
    </row>
    <row r="4" spans="1:16" s="25" customFormat="1" ht="12.75">
      <c r="A4" s="25">
        <v>1</v>
      </c>
      <c r="B4" s="25" t="s">
        <v>153</v>
      </c>
      <c r="C4" s="25" t="s">
        <v>154</v>
      </c>
      <c r="D4" s="25" t="s">
        <v>155</v>
      </c>
      <c r="E4" s="26" t="s">
        <v>156</v>
      </c>
      <c r="F4" s="26"/>
      <c r="G4" s="26" t="s">
        <v>4</v>
      </c>
      <c r="H4" s="26">
        <v>1</v>
      </c>
      <c r="I4" s="27">
        <v>9</v>
      </c>
      <c r="J4" s="27">
        <v>5</v>
      </c>
      <c r="K4" s="28">
        <v>2</v>
      </c>
      <c r="L4" s="26">
        <v>1</v>
      </c>
      <c r="M4" s="25">
        <f>IF(OR('Gereden wedstrijden'!$L$7=4,'Gereden wedstrijden'!$L$7=5),LARGE(H4:L4,1),0)</f>
        <v>9</v>
      </c>
      <c r="N4" s="25">
        <f>IF('Gereden wedstrijden'!$L$7=5,LARGE(H4:L4,2),0)</f>
        <v>5</v>
      </c>
      <c r="O4" s="25">
        <f>SUM(H4:L4)-SUM(M4:N4)</f>
        <v>4</v>
      </c>
      <c r="P4" s="25" t="s">
        <v>30</v>
      </c>
    </row>
    <row r="5" spans="1:16" s="29" customFormat="1" ht="12.75">
      <c r="A5" s="29">
        <v>2</v>
      </c>
      <c r="B5" s="29" t="s">
        <v>157</v>
      </c>
      <c r="C5" s="29" t="s">
        <v>158</v>
      </c>
      <c r="D5" s="29" t="s">
        <v>159</v>
      </c>
      <c r="E5" s="30" t="s">
        <v>156</v>
      </c>
      <c r="F5" s="30"/>
      <c r="G5" s="30" t="s">
        <v>42</v>
      </c>
      <c r="H5" s="30">
        <v>3</v>
      </c>
      <c r="I5" s="33">
        <v>3</v>
      </c>
      <c r="J5" s="33">
        <v>9</v>
      </c>
      <c r="K5" s="34">
        <v>6</v>
      </c>
      <c r="L5" s="33">
        <v>3</v>
      </c>
      <c r="M5" s="29">
        <f>IF(OR('Gereden wedstrijden'!$L$7=4,'Gereden wedstrijden'!$L$7=5),LARGE(H5:L5,1),0)</f>
        <v>9</v>
      </c>
      <c r="N5" s="29">
        <f>IF('Gereden wedstrijden'!$L$7=5,LARGE(H5:L5,2),0)</f>
        <v>6</v>
      </c>
      <c r="O5" s="29">
        <f>SUM(H5:L5)-SUM(M5:N5)</f>
        <v>9</v>
      </c>
      <c r="P5" s="29" t="s">
        <v>34</v>
      </c>
    </row>
    <row r="6" spans="1:16" s="29" customFormat="1" ht="12.75">
      <c r="A6" s="29">
        <v>3</v>
      </c>
      <c r="B6" s="29" t="s">
        <v>160</v>
      </c>
      <c r="C6" s="29" t="s">
        <v>161</v>
      </c>
      <c r="D6" s="29" t="s">
        <v>162</v>
      </c>
      <c r="E6" s="30" t="s">
        <v>156</v>
      </c>
      <c r="F6" s="30"/>
      <c r="G6" s="30" t="s">
        <v>97</v>
      </c>
      <c r="H6" s="30">
        <v>15</v>
      </c>
      <c r="I6" s="33">
        <v>10</v>
      </c>
      <c r="J6" s="33">
        <v>1</v>
      </c>
      <c r="K6" s="34">
        <v>1</v>
      </c>
      <c r="L6" s="33">
        <v>8</v>
      </c>
      <c r="M6" s="29">
        <f>IF(OR('Gereden wedstrijden'!$L$7=4,'Gereden wedstrijden'!$L$7=5),LARGE(H6:L6,1),0)</f>
        <v>15</v>
      </c>
      <c r="N6" s="29">
        <f>IF('Gereden wedstrijden'!$L$7=5,LARGE(H6:L6,2),0)</f>
        <v>10</v>
      </c>
      <c r="O6" s="29">
        <f>SUM(H6:L6)-SUM(M6:N6)</f>
        <v>10</v>
      </c>
      <c r="P6" s="29" t="s">
        <v>34</v>
      </c>
    </row>
    <row r="7" spans="1:16" s="29" customFormat="1" ht="12.75">
      <c r="A7" s="29">
        <v>4</v>
      </c>
      <c r="B7" s="29" t="s">
        <v>163</v>
      </c>
      <c r="C7" s="29" t="s">
        <v>164</v>
      </c>
      <c r="D7" s="29" t="s">
        <v>165</v>
      </c>
      <c r="E7" s="30" t="s">
        <v>156</v>
      </c>
      <c r="F7" s="30"/>
      <c r="G7" s="30" t="s">
        <v>74</v>
      </c>
      <c r="H7" s="30">
        <v>11</v>
      </c>
      <c r="I7" s="33">
        <v>2</v>
      </c>
      <c r="J7" s="33">
        <v>6</v>
      </c>
      <c r="K7" s="34">
        <v>4</v>
      </c>
      <c r="L7" s="30">
        <v>9</v>
      </c>
      <c r="M7" s="29">
        <f>IF(OR('Gereden wedstrijden'!$L$7=4,'Gereden wedstrijden'!$L$7=5),LARGE(H7:L7,1),0)</f>
        <v>11</v>
      </c>
      <c r="N7" s="29">
        <f>IF('Gereden wedstrijden'!$L$7=5,LARGE(H7:L7,2),0)</f>
        <v>9</v>
      </c>
      <c r="O7" s="29">
        <f>SUM(H7:L7)-SUM(M7:N7)</f>
        <v>12</v>
      </c>
      <c r="P7" s="29" t="s">
        <v>34</v>
      </c>
    </row>
    <row r="8" spans="1:16" s="29" customFormat="1" ht="12.75">
      <c r="A8" s="29">
        <v>5</v>
      </c>
      <c r="B8" s="29" t="s">
        <v>166</v>
      </c>
      <c r="C8" s="29" t="s">
        <v>167</v>
      </c>
      <c r="D8" s="29" t="s">
        <v>168</v>
      </c>
      <c r="E8" s="30" t="s">
        <v>156</v>
      </c>
      <c r="F8" s="30"/>
      <c r="G8" s="30" t="s">
        <v>4</v>
      </c>
      <c r="H8" s="30">
        <v>8</v>
      </c>
      <c r="I8" s="30">
        <v>1</v>
      </c>
      <c r="J8" s="30">
        <v>3</v>
      </c>
      <c r="K8" s="32">
        <v>8</v>
      </c>
      <c r="L8" s="30">
        <v>15</v>
      </c>
      <c r="M8" s="29">
        <f>IF(OR('Gereden wedstrijden'!$L$7=4,'Gereden wedstrijden'!$L$7=5),LARGE(H8:L8,1),0)</f>
        <v>15</v>
      </c>
      <c r="N8" s="29">
        <f>IF('Gereden wedstrijden'!$L$7=5,LARGE(H8:L8,2),0)</f>
        <v>8</v>
      </c>
      <c r="O8" s="29">
        <f>SUM(H8:L8)-SUM(M8:N8)</f>
        <v>12</v>
      </c>
      <c r="P8" s="29" t="s">
        <v>34</v>
      </c>
    </row>
    <row r="9" spans="1:16" s="29" customFormat="1" ht="12.75">
      <c r="A9" s="29">
        <v>6</v>
      </c>
      <c r="B9" s="29" t="s">
        <v>169</v>
      </c>
      <c r="C9" s="29" t="s">
        <v>131</v>
      </c>
      <c r="D9" s="29" t="s">
        <v>170</v>
      </c>
      <c r="E9" s="30" t="s">
        <v>156</v>
      </c>
      <c r="G9" s="30" t="s">
        <v>110</v>
      </c>
      <c r="H9" s="42">
        <v>99</v>
      </c>
      <c r="I9" s="30">
        <v>8</v>
      </c>
      <c r="J9" s="30">
        <v>4</v>
      </c>
      <c r="K9" s="32">
        <v>13</v>
      </c>
      <c r="L9" s="30">
        <v>2</v>
      </c>
      <c r="M9" s="29">
        <f>IF(OR('Gereden wedstrijden'!$L$7=4,'Gereden wedstrijden'!$L$7=5),LARGE(H9:L9,1),0)</f>
        <v>99</v>
      </c>
      <c r="N9" s="29">
        <f>IF('Gereden wedstrijden'!$L$7=5,LARGE(H9:L9,2),0)</f>
        <v>13</v>
      </c>
      <c r="O9" s="29">
        <f>SUM(H9:L9)-SUM(M9:N9)</f>
        <v>14</v>
      </c>
      <c r="P9" s="29" t="s">
        <v>34</v>
      </c>
    </row>
    <row r="10" spans="5:12" s="29" customFormat="1" ht="12.75">
      <c r="E10" s="30"/>
      <c r="G10" s="30"/>
      <c r="H10" s="42"/>
      <c r="I10" s="30"/>
      <c r="J10" s="30"/>
      <c r="K10" s="32"/>
      <c r="L10" s="30"/>
    </row>
    <row r="11" spans="1:15" ht="12.75">
      <c r="A11" s="13">
        <v>7</v>
      </c>
      <c r="B11" s="13" t="s">
        <v>171</v>
      </c>
      <c r="C11" s="13" t="s">
        <v>172</v>
      </c>
      <c r="D11" s="13" t="s">
        <v>173</v>
      </c>
      <c r="E11" s="14" t="s">
        <v>156</v>
      </c>
      <c r="F11" s="14"/>
      <c r="G11" s="14" t="s">
        <v>110</v>
      </c>
      <c r="H11" s="14">
        <v>2</v>
      </c>
      <c r="I11" s="37">
        <v>5</v>
      </c>
      <c r="J11" s="37">
        <v>11</v>
      </c>
      <c r="K11" s="38">
        <v>9</v>
      </c>
      <c r="L11" s="37">
        <v>7</v>
      </c>
      <c r="M11" s="13">
        <f>IF(OR('Gereden wedstrijden'!$L$7=4,'Gereden wedstrijden'!$L$7=5),LARGE(H11:L11,1),0)</f>
        <v>11</v>
      </c>
      <c r="N11" s="13">
        <f>IF('Gereden wedstrijden'!$L$7=5,LARGE(H11:L11,2),0)</f>
        <v>9</v>
      </c>
      <c r="O11" s="13">
        <f>SUM(H11:L11)-SUM(M11:N11)</f>
        <v>14</v>
      </c>
    </row>
    <row r="12" spans="1:15" ht="12.75">
      <c r="A12" s="13">
        <v>8</v>
      </c>
      <c r="B12" s="13" t="s">
        <v>174</v>
      </c>
      <c r="C12" s="13" t="s">
        <v>175</v>
      </c>
      <c r="D12" s="13" t="s">
        <v>176</v>
      </c>
      <c r="E12" s="14" t="s">
        <v>156</v>
      </c>
      <c r="F12" s="14"/>
      <c r="G12" s="14" t="s">
        <v>53</v>
      </c>
      <c r="H12" s="14">
        <v>10</v>
      </c>
      <c r="I12" s="37">
        <v>99</v>
      </c>
      <c r="J12" s="37">
        <v>8</v>
      </c>
      <c r="K12" s="38">
        <v>5</v>
      </c>
      <c r="L12" s="37">
        <v>6</v>
      </c>
      <c r="M12" s="13">
        <f>IF(OR('Gereden wedstrijden'!$L$7=4,'Gereden wedstrijden'!$L$7=5),LARGE(H12:L12,1),0)</f>
        <v>99</v>
      </c>
      <c r="N12" s="13">
        <f>IF('Gereden wedstrijden'!$L$7=5,LARGE(H12:L12,2),0)</f>
        <v>10</v>
      </c>
      <c r="O12" s="13">
        <f>SUM(H12:L12)-SUM(M12:N12)</f>
        <v>19</v>
      </c>
    </row>
    <row r="13" spans="1:15" ht="12.75">
      <c r="A13" s="13">
        <v>9</v>
      </c>
      <c r="B13" s="13" t="s">
        <v>177</v>
      </c>
      <c r="C13" s="13" t="s">
        <v>178</v>
      </c>
      <c r="D13" s="13" t="s">
        <v>179</v>
      </c>
      <c r="E13" s="14" t="s">
        <v>156</v>
      </c>
      <c r="F13" s="14"/>
      <c r="G13" s="14" t="s">
        <v>180</v>
      </c>
      <c r="H13" s="14">
        <v>13</v>
      </c>
      <c r="I13" s="37">
        <v>17</v>
      </c>
      <c r="J13" s="37">
        <v>2</v>
      </c>
      <c r="K13" s="38">
        <v>7</v>
      </c>
      <c r="L13" s="37">
        <v>10</v>
      </c>
      <c r="M13" s="13">
        <f>IF(OR('Gereden wedstrijden'!$L$7=4,'Gereden wedstrijden'!$L$7=5),LARGE(H13:L13,1),0)</f>
        <v>17</v>
      </c>
      <c r="N13" s="13">
        <f>IF('Gereden wedstrijden'!$L$7=5,LARGE(H13:L13,2),0)</f>
        <v>13</v>
      </c>
      <c r="O13" s="13">
        <f>SUM(H13:L13)-SUM(M13:N13)</f>
        <v>19</v>
      </c>
    </row>
    <row r="14" spans="1:15" ht="12.75">
      <c r="A14" s="13">
        <v>10</v>
      </c>
      <c r="B14" s="13" t="s">
        <v>181</v>
      </c>
      <c r="C14" s="13" t="s">
        <v>182</v>
      </c>
      <c r="D14" s="13" t="s">
        <v>183</v>
      </c>
      <c r="E14" s="14" t="s">
        <v>156</v>
      </c>
      <c r="F14" s="14"/>
      <c r="G14" s="14" t="s">
        <v>8</v>
      </c>
      <c r="H14" s="14">
        <v>9</v>
      </c>
      <c r="I14" s="37">
        <v>99</v>
      </c>
      <c r="J14" s="37">
        <v>13</v>
      </c>
      <c r="K14" s="38">
        <v>99</v>
      </c>
      <c r="L14" s="14">
        <v>3</v>
      </c>
      <c r="M14" s="13">
        <f>IF(OR('Gereden wedstrijden'!$L$7=4,'Gereden wedstrijden'!$L$7=5),LARGE(H14:L14,1),0)</f>
        <v>99</v>
      </c>
      <c r="N14" s="13">
        <f>IF('Gereden wedstrijden'!$L$7=5,LARGE(H14:L14,2),0)</f>
        <v>99</v>
      </c>
      <c r="O14" s="13">
        <f>SUM(H14:L14)-SUM(M14:N14)</f>
        <v>25</v>
      </c>
    </row>
    <row r="15" spans="1:15" ht="12.75">
      <c r="A15" s="13">
        <v>11</v>
      </c>
      <c r="B15" s="13" t="s">
        <v>184</v>
      </c>
      <c r="C15" s="13" t="s">
        <v>185</v>
      </c>
      <c r="D15" s="13" t="s">
        <v>186</v>
      </c>
      <c r="E15" s="14" t="s">
        <v>156</v>
      </c>
      <c r="F15" s="14"/>
      <c r="G15" s="14" t="s">
        <v>4</v>
      </c>
      <c r="H15" s="14">
        <v>7</v>
      </c>
      <c r="I15" s="37">
        <v>6</v>
      </c>
      <c r="J15" s="37">
        <v>99</v>
      </c>
      <c r="K15" s="38">
        <v>12</v>
      </c>
      <c r="L15" s="37">
        <v>99</v>
      </c>
      <c r="M15" s="13">
        <f>IF(OR('Gereden wedstrijden'!$L$7=4,'Gereden wedstrijden'!$L$7=5),LARGE(H15:L15,1),0)</f>
        <v>99</v>
      </c>
      <c r="N15" s="13">
        <f>IF('Gereden wedstrijden'!$L$7=5,LARGE(H15:L15,2),0)</f>
        <v>99</v>
      </c>
      <c r="O15" s="13">
        <f>SUM(H15:L15)-SUM(M15:N15)</f>
        <v>25</v>
      </c>
    </row>
    <row r="16" spans="1:15" ht="12.75">
      <c r="A16" s="13">
        <v>12</v>
      </c>
      <c r="B16" s="13" t="s">
        <v>187</v>
      </c>
      <c r="C16" s="13" t="s">
        <v>188</v>
      </c>
      <c r="D16" s="13" t="s">
        <v>189</v>
      </c>
      <c r="E16" s="14" t="s">
        <v>156</v>
      </c>
      <c r="F16" s="14"/>
      <c r="G16" s="14" t="s">
        <v>74</v>
      </c>
      <c r="H16" s="14">
        <v>99</v>
      </c>
      <c r="I16" s="14">
        <v>7</v>
      </c>
      <c r="J16" s="14">
        <v>10</v>
      </c>
      <c r="K16" s="15">
        <v>10</v>
      </c>
      <c r="L16" s="14">
        <v>11</v>
      </c>
      <c r="M16" s="13">
        <f>IF(OR('Gereden wedstrijden'!$L$7=4,'Gereden wedstrijden'!$L$7=5),LARGE(H16:L16,1),0)</f>
        <v>99</v>
      </c>
      <c r="N16" s="13">
        <f>IF('Gereden wedstrijden'!$L$7=5,LARGE(H16:L16,2),0)</f>
        <v>11</v>
      </c>
      <c r="O16" s="13">
        <f>SUM(H16:L16)-SUM(M16:N16)</f>
        <v>27</v>
      </c>
    </row>
    <row r="17" spans="1:15" ht="12.75">
      <c r="A17" s="13">
        <v>13</v>
      </c>
      <c r="B17" s="13" t="s">
        <v>190</v>
      </c>
      <c r="C17" s="13" t="s">
        <v>191</v>
      </c>
      <c r="D17" s="13" t="s">
        <v>192</v>
      </c>
      <c r="E17" s="14" t="s">
        <v>156</v>
      </c>
      <c r="F17" s="14"/>
      <c r="G17" s="14" t="s">
        <v>6</v>
      </c>
      <c r="H17" s="14">
        <v>12</v>
      </c>
      <c r="I17" s="37">
        <v>99</v>
      </c>
      <c r="J17" s="37">
        <v>7</v>
      </c>
      <c r="K17" s="38">
        <v>11</v>
      </c>
      <c r="L17" s="37">
        <v>12</v>
      </c>
      <c r="M17" s="13">
        <f>IF(OR('Gereden wedstrijden'!$L$7=4,'Gereden wedstrijden'!$L$7=5),LARGE(H17:L17,1),0)</f>
        <v>99</v>
      </c>
      <c r="N17" s="13">
        <f>IF('Gereden wedstrijden'!$L$7=5,LARGE(H17:L17,2),0)</f>
        <v>12</v>
      </c>
      <c r="O17" s="13">
        <f>SUM(H17:L17)-SUM(M17:N17)</f>
        <v>30</v>
      </c>
    </row>
    <row r="18" spans="1:15" ht="12.75">
      <c r="A18" s="13">
        <v>14</v>
      </c>
      <c r="B18" s="13" t="s">
        <v>193</v>
      </c>
      <c r="C18" s="13" t="s">
        <v>194</v>
      </c>
      <c r="D18" s="13" t="s">
        <v>195</v>
      </c>
      <c r="E18" s="14" t="s">
        <v>156</v>
      </c>
      <c r="F18" s="14"/>
      <c r="G18" s="14" t="s">
        <v>29</v>
      </c>
      <c r="H18" s="14">
        <v>14</v>
      </c>
      <c r="I18" s="14">
        <v>13</v>
      </c>
      <c r="J18" s="14">
        <v>15</v>
      </c>
      <c r="K18" s="15">
        <v>3</v>
      </c>
      <c r="L18" s="14">
        <v>99</v>
      </c>
      <c r="M18" s="13">
        <f>IF(OR('Gereden wedstrijden'!$L$7=4,'Gereden wedstrijden'!$L$7=5),LARGE(H18:L18,1),0)</f>
        <v>99</v>
      </c>
      <c r="N18" s="13">
        <f>IF('Gereden wedstrijden'!$L$7=5,LARGE(H18:L18,2),0)</f>
        <v>15</v>
      </c>
      <c r="O18" s="13">
        <f>SUM(H18:L18)-SUM(M18:N18)</f>
        <v>30</v>
      </c>
    </row>
    <row r="19" spans="1:15" ht="12.75">
      <c r="A19" s="13">
        <v>15</v>
      </c>
      <c r="B19" s="13" t="s">
        <v>196</v>
      </c>
      <c r="C19" s="13" t="s">
        <v>197</v>
      </c>
      <c r="D19" s="13" t="s">
        <v>198</v>
      </c>
      <c r="E19" s="14" t="s">
        <v>156</v>
      </c>
      <c r="F19" s="14"/>
      <c r="G19" s="14" t="s">
        <v>7</v>
      </c>
      <c r="H19" s="14">
        <v>5</v>
      </c>
      <c r="I19" s="37">
        <v>15</v>
      </c>
      <c r="J19" s="37">
        <v>16</v>
      </c>
      <c r="K19" s="38">
        <v>14</v>
      </c>
      <c r="L19" s="14">
        <v>99</v>
      </c>
      <c r="M19" s="13">
        <f>IF(OR('Gereden wedstrijden'!$L$7=4,'Gereden wedstrijden'!$L$7=5),LARGE(H19:L19,1),0)</f>
        <v>99</v>
      </c>
      <c r="N19" s="13">
        <f>IF('Gereden wedstrijden'!$L$7=5,LARGE(H19:L19,2),0)</f>
        <v>16</v>
      </c>
      <c r="O19" s="13">
        <f>SUM(H19:L19)-SUM(M19:N19)</f>
        <v>34</v>
      </c>
    </row>
    <row r="20" spans="1:15" ht="12.75">
      <c r="A20" s="13">
        <v>16</v>
      </c>
      <c r="B20" s="13" t="s">
        <v>199</v>
      </c>
      <c r="C20" s="13" t="s">
        <v>200</v>
      </c>
      <c r="D20" s="13" t="s">
        <v>201</v>
      </c>
      <c r="E20" s="14" t="s">
        <v>156</v>
      </c>
      <c r="F20" s="14"/>
      <c r="G20" s="14" t="s">
        <v>97</v>
      </c>
      <c r="H20" s="14">
        <v>16</v>
      </c>
      <c r="I20" s="14">
        <v>16</v>
      </c>
      <c r="J20" s="14">
        <v>12</v>
      </c>
      <c r="K20" s="15">
        <v>15</v>
      </c>
      <c r="L20" s="14">
        <v>99</v>
      </c>
      <c r="M20" s="13">
        <f>IF(OR('Gereden wedstrijden'!$L$7=4,'Gereden wedstrijden'!$L$7=5),LARGE(H20:L20,1),0)</f>
        <v>99</v>
      </c>
      <c r="N20" s="13">
        <f>IF('Gereden wedstrijden'!$L$7=5,LARGE(H20:L20,2),0)</f>
        <v>16</v>
      </c>
      <c r="O20" s="13">
        <f>SUM(H20:L20)-SUM(M20:N20)</f>
        <v>43</v>
      </c>
    </row>
    <row r="21" spans="1:15" ht="12.75">
      <c r="A21" s="13">
        <v>17</v>
      </c>
      <c r="B21" s="13" t="s">
        <v>202</v>
      </c>
      <c r="C21" s="13" t="s">
        <v>203</v>
      </c>
      <c r="D21" s="13" t="s">
        <v>204</v>
      </c>
      <c r="E21" s="14" t="s">
        <v>156</v>
      </c>
      <c r="F21" s="14"/>
      <c r="G21" s="14" t="s">
        <v>110</v>
      </c>
      <c r="H21" s="14">
        <v>19</v>
      </c>
      <c r="I21" s="14">
        <v>12</v>
      </c>
      <c r="J21" s="14">
        <v>99</v>
      </c>
      <c r="K21" s="15">
        <v>16</v>
      </c>
      <c r="L21" s="14">
        <v>99</v>
      </c>
      <c r="M21" s="13">
        <f>IF(OR('Gereden wedstrijden'!$L$7=4,'Gereden wedstrijden'!$L$7=5),LARGE(H21:L21,1),0)</f>
        <v>99</v>
      </c>
      <c r="N21" s="13">
        <f>IF('Gereden wedstrijden'!$L$7=5,LARGE(H21:L21,2),0)</f>
        <v>99</v>
      </c>
      <c r="O21" s="13">
        <f>SUM(H21:L21)-SUM(M21:N21)</f>
        <v>47</v>
      </c>
    </row>
    <row r="22" spans="1:15" ht="12.75">
      <c r="A22" s="13">
        <v>18</v>
      </c>
      <c r="B22" s="13" t="s">
        <v>205</v>
      </c>
      <c r="C22" s="13" t="s">
        <v>206</v>
      </c>
      <c r="D22" s="13" t="s">
        <v>207</v>
      </c>
      <c r="E22" s="14" t="s">
        <v>156</v>
      </c>
      <c r="F22" s="14"/>
      <c r="G22" s="14" t="s">
        <v>110</v>
      </c>
      <c r="H22" s="14">
        <v>4</v>
      </c>
      <c r="I22" s="37">
        <v>4</v>
      </c>
      <c r="J22" s="37">
        <v>99</v>
      </c>
      <c r="K22" s="38">
        <v>99</v>
      </c>
      <c r="L22" s="37">
        <v>99</v>
      </c>
      <c r="M22" s="13">
        <f>IF(OR('Gereden wedstrijden'!$L$7=4,'Gereden wedstrijden'!$L$7=5),LARGE(H22:L22,1),0)</f>
        <v>99</v>
      </c>
      <c r="N22" s="13">
        <f>IF('Gereden wedstrijden'!$L$7=5,LARGE(H22:L22,2),0)</f>
        <v>99</v>
      </c>
      <c r="O22" s="13">
        <f>SUM(H22:L22)-SUM(M22:N22)</f>
        <v>107</v>
      </c>
    </row>
    <row r="23" spans="1:15" ht="12.75">
      <c r="A23" s="13">
        <v>19</v>
      </c>
      <c r="B23" s="13" t="s">
        <v>208</v>
      </c>
      <c r="C23" s="13" t="s">
        <v>209</v>
      </c>
      <c r="D23" s="13" t="s">
        <v>210</v>
      </c>
      <c r="E23" s="14" t="s">
        <v>156</v>
      </c>
      <c r="G23" s="14" t="s">
        <v>101</v>
      </c>
      <c r="H23" s="14">
        <v>99</v>
      </c>
      <c r="I23" s="14">
        <v>14</v>
      </c>
      <c r="J23" s="14">
        <v>14</v>
      </c>
      <c r="K23" s="15">
        <v>99</v>
      </c>
      <c r="L23" s="14">
        <v>99</v>
      </c>
      <c r="M23" s="13">
        <f>IF(OR('Gereden wedstrijden'!$L$7=4,'Gereden wedstrijden'!$L$7=5),LARGE(G23:L23,1),0)</f>
        <v>99</v>
      </c>
      <c r="N23" s="13">
        <f>IF('Gereden wedstrijden'!$L$7=5,LARGE(G23:L23,2),0)</f>
        <v>99</v>
      </c>
      <c r="O23" s="13">
        <f>SUM(G23:L23)-SUM(M23:N23)</f>
        <v>127</v>
      </c>
    </row>
    <row r="24" spans="1:15" ht="12.75">
      <c r="A24" s="13">
        <v>20</v>
      </c>
      <c r="B24" s="13" t="s">
        <v>211</v>
      </c>
      <c r="C24" s="13" t="s">
        <v>167</v>
      </c>
      <c r="D24" s="13" t="s">
        <v>212</v>
      </c>
      <c r="E24" s="14" t="s">
        <v>156</v>
      </c>
      <c r="F24" s="14"/>
      <c r="G24" s="14" t="s">
        <v>4</v>
      </c>
      <c r="H24" s="14">
        <v>20</v>
      </c>
      <c r="I24" s="37">
        <v>11</v>
      </c>
      <c r="J24" s="37">
        <v>99</v>
      </c>
      <c r="K24" s="38">
        <v>99</v>
      </c>
      <c r="L24" s="37">
        <v>99</v>
      </c>
      <c r="M24" s="13">
        <f>IF(OR('Gereden wedstrijden'!$L$7=4,'Gereden wedstrijden'!$L$7=5),LARGE(H24:L24,1),0)</f>
        <v>99</v>
      </c>
      <c r="N24" s="13">
        <f>IF('Gereden wedstrijden'!$L$7=5,LARGE(H24:L24,2),0)</f>
        <v>99</v>
      </c>
      <c r="O24" s="13">
        <f>SUM(H24:L24)-SUM(M24:N24)</f>
        <v>130</v>
      </c>
    </row>
    <row r="25" spans="1:15" ht="12.75">
      <c r="A25" s="13">
        <v>21</v>
      </c>
      <c r="B25" s="13" t="s">
        <v>213</v>
      </c>
      <c r="C25" s="13" t="s">
        <v>214</v>
      </c>
      <c r="D25" s="13" t="s">
        <v>215</v>
      </c>
      <c r="E25" s="14" t="s">
        <v>156</v>
      </c>
      <c r="F25" s="14"/>
      <c r="G25" s="14" t="s">
        <v>74</v>
      </c>
      <c r="H25" s="14">
        <v>18</v>
      </c>
      <c r="I25" s="37">
        <v>18</v>
      </c>
      <c r="J25" s="37">
        <v>99</v>
      </c>
      <c r="K25" s="38">
        <v>99</v>
      </c>
      <c r="L25" s="37">
        <v>99</v>
      </c>
      <c r="M25" s="13">
        <f>IF(OR('Gereden wedstrijden'!$L$7=4,'Gereden wedstrijden'!$L$7=5),LARGE(H25:L25,1),0)</f>
        <v>99</v>
      </c>
      <c r="N25" s="13">
        <f>IF('Gereden wedstrijden'!$L$7=5,LARGE(H25:L25,2),0)</f>
        <v>99</v>
      </c>
      <c r="O25" s="13">
        <f>SUM(H25:L25)-SUM(M25:N25)</f>
        <v>135</v>
      </c>
    </row>
    <row r="26" spans="1:15" ht="12.75">
      <c r="A26" s="13">
        <v>22</v>
      </c>
      <c r="C26" s="13" t="s">
        <v>216</v>
      </c>
      <c r="D26" s="13" t="s">
        <v>217</v>
      </c>
      <c r="E26" s="14" t="s">
        <v>156</v>
      </c>
      <c r="G26" s="14" t="s">
        <v>218</v>
      </c>
      <c r="H26" s="14">
        <v>99</v>
      </c>
      <c r="I26" s="14">
        <v>99</v>
      </c>
      <c r="J26" s="14">
        <v>99</v>
      </c>
      <c r="K26" s="15">
        <v>99</v>
      </c>
      <c r="L26" s="14">
        <v>5</v>
      </c>
      <c r="M26" s="13">
        <f>IF(OR('Gereden wedstrijden'!$L$7=4,'Gereden wedstrijden'!$L$7=5),LARGE(E26:L26,1),0)</f>
        <v>99</v>
      </c>
      <c r="N26" s="13">
        <f>IF('Gereden wedstrijden'!$L$7=5,LARGE(E26:L26,2),0)</f>
        <v>99</v>
      </c>
      <c r="O26" s="13">
        <f>SUM(E26:L26)-SUM(M26:N26)</f>
        <v>203</v>
      </c>
    </row>
    <row r="27" spans="1:15" ht="12.75">
      <c r="A27" s="13">
        <v>23</v>
      </c>
      <c r="B27" s="13" t="s">
        <v>219</v>
      </c>
      <c r="C27" s="13" t="s">
        <v>220</v>
      </c>
      <c r="D27" s="13" t="s">
        <v>221</v>
      </c>
      <c r="E27" s="14" t="s">
        <v>156</v>
      </c>
      <c r="F27" s="14"/>
      <c r="G27" s="14" t="s">
        <v>60</v>
      </c>
      <c r="H27" s="14">
        <v>6</v>
      </c>
      <c r="I27" s="37">
        <v>99</v>
      </c>
      <c r="J27" s="37">
        <v>99</v>
      </c>
      <c r="K27" s="38">
        <v>99</v>
      </c>
      <c r="L27" s="37">
        <v>99</v>
      </c>
      <c r="M27" s="13">
        <f>IF(OR('Gereden wedstrijden'!$L$7=4,'Gereden wedstrijden'!$L$7=5),LARGE(H27:L27,1),0)</f>
        <v>99</v>
      </c>
      <c r="N27" s="13">
        <f>IF('Gereden wedstrijden'!$L$7=5,LARGE(H27:L27,2),0)</f>
        <v>99</v>
      </c>
      <c r="O27" s="13">
        <f>SUM(H27:L27)-SUM(M27:N27)</f>
        <v>204</v>
      </c>
    </row>
    <row r="28" spans="1:15" ht="12.75">
      <c r="A28" s="13">
        <v>24</v>
      </c>
      <c r="C28" s="13" t="s">
        <v>222</v>
      </c>
      <c r="D28" s="13" t="s">
        <v>223</v>
      </c>
      <c r="E28" s="14" t="s">
        <v>156</v>
      </c>
      <c r="G28" s="14" t="s">
        <v>6</v>
      </c>
      <c r="H28" s="14">
        <v>99</v>
      </c>
      <c r="I28" s="14">
        <v>99</v>
      </c>
      <c r="J28" s="14">
        <v>99</v>
      </c>
      <c r="K28" s="43">
        <v>99</v>
      </c>
      <c r="L28" s="14">
        <v>13</v>
      </c>
      <c r="M28" s="13">
        <f>IF(OR('Gereden wedstrijden'!$L$7=4,'Gereden wedstrijden'!$L$7=5),LARGE(E28:L28,1),0)</f>
        <v>99</v>
      </c>
      <c r="N28" s="13">
        <f>IF('Gereden wedstrijden'!$L$7=5,LARGE(E28:L28,2),0)</f>
        <v>99</v>
      </c>
      <c r="O28" s="13">
        <f>SUM(E28:L28)-SUM(M28:N28)</f>
        <v>211</v>
      </c>
    </row>
    <row r="29" spans="1:15" ht="12.75">
      <c r="A29" s="13">
        <v>25</v>
      </c>
      <c r="B29"/>
      <c r="C29" s="40" t="s">
        <v>224</v>
      </c>
      <c r="D29" s="40" t="s">
        <v>225</v>
      </c>
      <c r="E29" s="37" t="s">
        <v>156</v>
      </c>
      <c r="G29" s="13" t="s">
        <v>226</v>
      </c>
      <c r="H29" s="14">
        <v>99</v>
      </c>
      <c r="I29" s="14">
        <v>99</v>
      </c>
      <c r="J29" s="14">
        <v>99</v>
      </c>
      <c r="K29" s="15">
        <v>99</v>
      </c>
      <c r="L29" s="14">
        <v>14</v>
      </c>
      <c r="M29" s="13">
        <f>IF(OR('Gereden wedstrijden'!$L$7=4,'Gereden wedstrijden'!$L$7=5),LARGE(H29:L29,1),0)</f>
        <v>99</v>
      </c>
      <c r="N29" s="13">
        <f>IF('Gereden wedstrijden'!$L$7=5,LARGE(H29:L29,2),0)</f>
        <v>99</v>
      </c>
      <c r="O29" s="13">
        <f>SUM(H29:L29)-SUM(M29:N29)</f>
        <v>212</v>
      </c>
    </row>
    <row r="30" spans="1:15" ht="12.75">
      <c r="A30" s="13">
        <v>26</v>
      </c>
      <c r="C30" s="39" t="s">
        <v>227</v>
      </c>
      <c r="D30" s="39" t="s">
        <v>228</v>
      </c>
      <c r="E30" s="14" t="s">
        <v>156</v>
      </c>
      <c r="F30" s="14"/>
      <c r="G30" s="14" t="s">
        <v>8</v>
      </c>
      <c r="H30" s="14">
        <v>99</v>
      </c>
      <c r="I30" s="14">
        <v>99</v>
      </c>
      <c r="J30" s="14">
        <v>99</v>
      </c>
      <c r="K30" s="15">
        <v>99</v>
      </c>
      <c r="L30" s="14">
        <v>16</v>
      </c>
      <c r="M30" s="13">
        <f>IF(OR('Gereden wedstrijden'!$L$7=4,'Gereden wedstrijden'!$L$7=5),LARGE(E30:L30,1),0)</f>
        <v>99</v>
      </c>
      <c r="N30" s="13">
        <f>IF('Gereden wedstrijden'!$L$7=5,LARGE(E30:L30,2),0)</f>
        <v>99</v>
      </c>
      <c r="O30" s="13">
        <f>SUM(E30:L30)-SUM(M30:N30)</f>
        <v>214</v>
      </c>
    </row>
    <row r="31" spans="1:15" ht="12.75">
      <c r="A31" s="13">
        <v>27</v>
      </c>
      <c r="B31" s="13" t="s">
        <v>229</v>
      </c>
      <c r="C31" s="13" t="s">
        <v>230</v>
      </c>
      <c r="D31" s="13" t="s">
        <v>231</v>
      </c>
      <c r="E31" s="14" t="s">
        <v>156</v>
      </c>
      <c r="F31" s="14"/>
      <c r="G31" s="14" t="s">
        <v>46</v>
      </c>
      <c r="H31" s="14">
        <v>17</v>
      </c>
      <c r="I31" s="37">
        <v>99</v>
      </c>
      <c r="J31" s="37">
        <v>99</v>
      </c>
      <c r="K31" s="38">
        <v>99</v>
      </c>
      <c r="L31" s="14">
        <v>99</v>
      </c>
      <c r="M31" s="13">
        <f>IF(OR('Gereden wedstrijden'!$L$7=4,'Gereden wedstrijden'!$L$7=5),LARGE(H31:L31,1),0)</f>
        <v>99</v>
      </c>
      <c r="N31" s="13">
        <f>IF('Gereden wedstrijden'!$L$7=5,LARGE(H31:L31,2),0)</f>
        <v>99</v>
      </c>
      <c r="O31" s="13">
        <f>SUM(H31:L31)-SUM(M31:N31)</f>
        <v>215</v>
      </c>
    </row>
    <row r="32" spans="1:15" ht="12.75">
      <c r="A32" s="13">
        <v>28</v>
      </c>
      <c r="B32" s="13" t="s">
        <v>232</v>
      </c>
      <c r="C32" s="13" t="s">
        <v>233</v>
      </c>
      <c r="D32" s="13" t="s">
        <v>234</v>
      </c>
      <c r="E32" s="14" t="s">
        <v>156</v>
      </c>
      <c r="G32" s="14" t="s">
        <v>140</v>
      </c>
      <c r="H32" s="14">
        <v>99</v>
      </c>
      <c r="I32" s="14">
        <v>99</v>
      </c>
      <c r="J32" s="14">
        <v>17</v>
      </c>
      <c r="K32" s="15">
        <v>99</v>
      </c>
      <c r="L32" s="14">
        <v>99</v>
      </c>
      <c r="M32" s="13">
        <f>IF(OR('Gereden wedstrijden'!$L$7=4,'Gereden wedstrijden'!$L$7=5),LARGE(H32:L32,1),0)</f>
        <v>99</v>
      </c>
      <c r="N32" s="13">
        <f>IF('Gereden wedstrijden'!$L$7=5,LARGE(H32:L32,2),0)</f>
        <v>99</v>
      </c>
      <c r="O32" s="13">
        <f>SUM(H32:L32)-SUM(M32:N32)</f>
        <v>215</v>
      </c>
    </row>
    <row r="33" spans="1:15" ht="12.75">
      <c r="A33" s="13">
        <v>29</v>
      </c>
      <c r="B33" s="13" t="s">
        <v>235</v>
      </c>
      <c r="C33" s="13" t="s">
        <v>26</v>
      </c>
      <c r="D33" s="13" t="s">
        <v>236</v>
      </c>
      <c r="E33" s="14" t="s">
        <v>156</v>
      </c>
      <c r="F33" s="14"/>
      <c r="G33" s="14" t="s">
        <v>29</v>
      </c>
      <c r="H33" s="14">
        <v>21</v>
      </c>
      <c r="I33" s="14">
        <v>99</v>
      </c>
      <c r="J33" s="14">
        <v>99</v>
      </c>
      <c r="K33" s="15">
        <v>99</v>
      </c>
      <c r="L33" s="14">
        <v>99</v>
      </c>
      <c r="M33" s="13">
        <f>IF(OR('Gereden wedstrijden'!$L$7=4,'Gereden wedstrijden'!$L$7=5),LARGE(H33:L33,1),0)</f>
        <v>99</v>
      </c>
      <c r="N33" s="13">
        <f>IF('Gereden wedstrijden'!$L$7=5,LARGE(H33:L33,2),0)</f>
        <v>99</v>
      </c>
      <c r="O33" s="13">
        <f>SUM(H33:L33)-SUM(M33:N33)</f>
        <v>219</v>
      </c>
    </row>
    <row r="34" spans="1:15" ht="12.75">
      <c r="A34" s="13">
        <v>30</v>
      </c>
      <c r="B34" s="13" t="s">
        <v>237</v>
      </c>
      <c r="C34" s="13" t="s">
        <v>238</v>
      </c>
      <c r="D34" s="13" t="s">
        <v>239</v>
      </c>
      <c r="E34" s="14" t="s">
        <v>156</v>
      </c>
      <c r="F34" s="14"/>
      <c r="G34" s="14" t="s">
        <v>240</v>
      </c>
      <c r="H34" s="14">
        <v>22</v>
      </c>
      <c r="I34" s="14">
        <v>99</v>
      </c>
      <c r="J34" s="14">
        <v>99</v>
      </c>
      <c r="K34" s="15">
        <v>99</v>
      </c>
      <c r="L34" s="14">
        <v>99</v>
      </c>
      <c r="M34" s="13">
        <f>IF(OR('Gereden wedstrijden'!$L$7=4,'Gereden wedstrijden'!$L$7=5),LARGE(H34:L34,1),0)</f>
        <v>99</v>
      </c>
      <c r="N34" s="13">
        <f>IF('Gereden wedstrijden'!$L$7=5,LARGE(H34:L34,2),0)</f>
        <v>99</v>
      </c>
      <c r="O34" s="13">
        <f>SUM(H34:L34)-SUM(M34:N34)</f>
        <v>220</v>
      </c>
    </row>
    <row r="35" spans="1:15" ht="12.75">
      <c r="A35" s="13">
        <v>31</v>
      </c>
      <c r="B35" s="13" t="s">
        <v>241</v>
      </c>
      <c r="C35" s="13" t="s">
        <v>242</v>
      </c>
      <c r="D35" s="13" t="s">
        <v>243</v>
      </c>
      <c r="E35" s="14" t="s">
        <v>156</v>
      </c>
      <c r="F35" s="14"/>
      <c r="G35" s="14" t="s">
        <v>244</v>
      </c>
      <c r="H35" s="14">
        <v>23</v>
      </c>
      <c r="I35" s="14">
        <v>99</v>
      </c>
      <c r="J35" s="14">
        <v>99</v>
      </c>
      <c r="K35" s="15">
        <v>99</v>
      </c>
      <c r="L35" s="14">
        <v>99</v>
      </c>
      <c r="M35" s="13">
        <f>IF(OR('Gereden wedstrijden'!$L$7=4,'Gereden wedstrijden'!$L$7=5),LARGE(H35:L35,1),0)</f>
        <v>99</v>
      </c>
      <c r="N35" s="13">
        <f>IF('Gereden wedstrijden'!$L$7=5,LARGE(H35:L35,2),0)</f>
        <v>99</v>
      </c>
      <c r="O35" s="13">
        <f>SUM(H35:L35)-SUM(M35:N35)</f>
        <v>221</v>
      </c>
    </row>
    <row r="36" spans="11:15" ht="12.75">
      <c r="K36" s="43"/>
      <c r="M36" s="13" t="e">
        <f>IF(OR('Gereden wedstrijden'!$L$7=4,'Gereden wedstrijden'!$L$7=5),LARGE(E36:L36,1),0)</f>
        <v>#VALUE!</v>
      </c>
      <c r="N36" s="13" t="e">
        <f>IF('Gereden wedstrijden'!$L$7=5,LARGE(E36:L36,2),0)</f>
        <v>#VALUE!</v>
      </c>
      <c r="O36" s="13" t="e">
        <f>SUM(E36:L36)-SUM(M36:N36)</f>
        <v>#VALUE!</v>
      </c>
    </row>
    <row r="37" spans="2:15" ht="12.75">
      <c r="B37" s="41" t="s">
        <v>245</v>
      </c>
      <c r="K37" s="43"/>
      <c r="M37" s="13" t="e">
        <f>IF(OR('Gereden wedstrijden'!$L$7=4,'Gereden wedstrijden'!$L$7=5),LARGE(E37:L37,1),0)</f>
        <v>#VALUE!</v>
      </c>
      <c r="N37" s="13" t="e">
        <f>IF('Gereden wedstrijden'!$L$7=5,LARGE(E37:L37,2),0)</f>
        <v>#VALUE!</v>
      </c>
      <c r="O37" s="13" t="e">
        <f>SUM(E37:L37)-SUM(M37:N37)</f>
        <v>#VALUE!</v>
      </c>
    </row>
    <row r="38" spans="11:15" ht="12.75">
      <c r="K38" s="43"/>
      <c r="M38" s="13" t="e">
        <f>IF(OR('Gereden wedstrijden'!$L$7=4,'Gereden wedstrijden'!$L$7=5),LARGE(E38:L38,1),0)</f>
        <v>#VALUE!</v>
      </c>
      <c r="N38" s="13" t="e">
        <f>IF('Gereden wedstrijden'!$L$7=5,LARGE(E38:L38,2),0)</f>
        <v>#VALUE!</v>
      </c>
      <c r="O38" s="13" t="e">
        <f>SUM(E38:L38)-SUM(M38:N38)</f>
        <v>#VALUE!</v>
      </c>
    </row>
    <row r="39" spans="11:15" ht="12.75">
      <c r="K39" s="43"/>
      <c r="M39" s="13" t="e">
        <f>IF(OR('Gereden wedstrijden'!$L$7=4,'Gereden wedstrijden'!$L$7=5),LARGE(E39:L39,1),0)</f>
        <v>#VALUE!</v>
      </c>
      <c r="N39" s="13" t="e">
        <f>IF('Gereden wedstrijden'!$L$7=5,LARGE(E39:L39,2),0)</f>
        <v>#VALUE!</v>
      </c>
      <c r="O39" s="13" t="e">
        <f>SUM(E39:L39)-SUM(M39:N39)</f>
        <v>#VALUE!</v>
      </c>
    </row>
    <row r="40" spans="11:15" ht="12.75">
      <c r="K40" s="43"/>
      <c r="M40" s="13" t="e">
        <f>IF(OR('Gereden wedstrijden'!$L$7=4,'Gereden wedstrijden'!$L$7=5),LARGE(E40:L40,1),0)</f>
        <v>#VALUE!</v>
      </c>
      <c r="N40" s="13" t="e">
        <f>IF('Gereden wedstrijden'!$L$7=5,LARGE(E40:L40,2),0)</f>
        <v>#VALUE!</v>
      </c>
      <c r="O40" s="13" t="e">
        <f>SUM(E40:L40)-SUM(M40:N40)</f>
        <v>#VALUE!</v>
      </c>
    </row>
    <row r="41" spans="11:15" ht="12.75">
      <c r="K41" s="43"/>
      <c r="M41" s="13" t="e">
        <f>IF(OR('Gereden wedstrijden'!$L$7=4,'Gereden wedstrijden'!$L$7=5),LARGE(E41:L41,1),0)</f>
        <v>#VALUE!</v>
      </c>
      <c r="N41" s="13" t="e">
        <f>IF('Gereden wedstrijden'!$L$7=5,LARGE(E41:L41,2),0)</f>
        <v>#VALUE!</v>
      </c>
      <c r="O41" s="13" t="e">
        <f>SUM(E41:L41)-SUM(M41:N41)</f>
        <v>#VALUE!</v>
      </c>
    </row>
    <row r="42" spans="11:15" ht="12.75">
      <c r="K42" s="43"/>
      <c r="M42" s="13" t="e">
        <f>IF(OR('Gereden wedstrijden'!$L$7=4,'Gereden wedstrijden'!$L$7=5),LARGE(E42:L42,1),0)</f>
        <v>#VALUE!</v>
      </c>
      <c r="N42" s="13" t="e">
        <f>IF('Gereden wedstrijden'!$L$7=5,LARGE(E42:L42,2),0)</f>
        <v>#VALUE!</v>
      </c>
      <c r="O42" s="13" t="e">
        <f>SUM(E42:L42)-SUM(M42:N42)</f>
        <v>#VALUE!</v>
      </c>
    </row>
    <row r="43" spans="11:15" ht="12.75">
      <c r="K43" s="43"/>
      <c r="M43" s="13" t="e">
        <f>IF(OR('Gereden wedstrijden'!$L$7=4,'Gereden wedstrijden'!$L$7=5),LARGE(E43:L43,1),0)</f>
        <v>#VALUE!</v>
      </c>
      <c r="N43" s="13" t="e">
        <f>IF('Gereden wedstrijden'!$L$7=5,LARGE(E43:L43,2),0)</f>
        <v>#VALUE!</v>
      </c>
      <c r="O43" s="13" t="e">
        <f>SUM(E43:L43)-SUM(M43:N43)</f>
        <v>#VALUE!</v>
      </c>
    </row>
    <row r="44" spans="11:15" ht="12.75">
      <c r="K44" s="43"/>
      <c r="M44" s="13" t="e">
        <f>IF(OR('Gereden wedstrijden'!$L$7=4,'Gereden wedstrijden'!$L$7=5),LARGE(E44:L44,1),0)</f>
        <v>#VALUE!</v>
      </c>
      <c r="N44" s="13" t="e">
        <f>IF('Gereden wedstrijden'!$L$7=5,LARGE(E44:L44,2),0)</f>
        <v>#VALUE!</v>
      </c>
      <c r="O44" s="13" t="e">
        <f>SUM(E44:L44)-SUM(M44:N44)</f>
        <v>#VALUE!</v>
      </c>
    </row>
    <row r="45" spans="11:15" ht="12.75">
      <c r="K45" s="43"/>
      <c r="M45" s="13" t="e">
        <f>IF(OR('Gereden wedstrijden'!$L$7=4,'Gereden wedstrijden'!$L$7=5),LARGE(E45:L45,1),0)</f>
        <v>#VALUE!</v>
      </c>
      <c r="N45" s="13" t="e">
        <f>IF('Gereden wedstrijden'!$L$7=5,LARGE(E45:L45,2),0)</f>
        <v>#VALUE!</v>
      </c>
      <c r="O45" s="13" t="e">
        <f>SUM(E45:L45)-SUM(M45:N45)</f>
        <v>#VALUE!</v>
      </c>
    </row>
    <row r="46" spans="11:15" ht="12.75">
      <c r="K46" s="43"/>
      <c r="M46" s="13" t="e">
        <f>IF(OR('Gereden wedstrijden'!$L$7=4,'Gereden wedstrijden'!$L$7=5),LARGE(E46:L46,1),0)</f>
        <v>#VALUE!</v>
      </c>
      <c r="N46" s="13" t="e">
        <f>IF('Gereden wedstrijden'!$L$7=5,LARGE(E46:L46,2),0)</f>
        <v>#VALUE!</v>
      </c>
      <c r="O46" s="13" t="e">
        <f>SUM(E46:L46)-SUM(M46:N46)</f>
        <v>#VALUE!</v>
      </c>
    </row>
    <row r="47" spans="11:15" ht="12.75">
      <c r="K47" s="43"/>
      <c r="M47" s="13" t="e">
        <f>IF(OR('Gereden wedstrijden'!$L$7=4,'Gereden wedstrijden'!$L$7=5),LARGE(E47:L47,1),0)</f>
        <v>#VALUE!</v>
      </c>
      <c r="N47" s="13" t="e">
        <f>IF('Gereden wedstrijden'!$L$7=5,LARGE(E47:L47,2),0)</f>
        <v>#VALUE!</v>
      </c>
      <c r="O47" s="13" t="e">
        <f>SUM(E47:L47)-SUM(M47:N47)</f>
        <v>#VALUE!</v>
      </c>
    </row>
    <row r="48" spans="11:15" ht="12.75">
      <c r="K48" s="43"/>
      <c r="M48" s="13" t="e">
        <f>IF(OR('Gereden wedstrijden'!$L$7=4,'Gereden wedstrijden'!$L$7=5),LARGE(E48:L48,1),0)</f>
        <v>#VALUE!</v>
      </c>
      <c r="N48" s="13" t="e">
        <f>IF('Gereden wedstrijden'!$L$7=5,LARGE(E48:L48,2),0)</f>
        <v>#VALUE!</v>
      </c>
      <c r="O48" s="13" t="e">
        <f>SUM(E48:L48)-SUM(M48:N48)</f>
        <v>#VALUE!</v>
      </c>
    </row>
    <row r="49" spans="13:15" ht="12.75">
      <c r="M49" s="13" t="e">
        <f>IF(OR('Gereden wedstrijden'!$L$7=4,'Gereden wedstrijden'!$L$7=5),LARGE(H49:L49,1),0)</f>
        <v>#VALUE!</v>
      </c>
      <c r="N49" s="13" t="e">
        <f>IF('Gereden wedstrijden'!$L$7=5,LARGE(H49:L49,2),0)</f>
        <v>#VALUE!</v>
      </c>
      <c r="O49" s="13" t="e">
        <f>SUM(H49:L49)-SUM(M49:N49)</f>
        <v>#VALUE!</v>
      </c>
    </row>
    <row r="50" spans="13:15" ht="12.75">
      <c r="M50" s="13" t="e">
        <f>IF(OR('Gereden wedstrijden'!$L$7=4,'Gereden wedstrijden'!$L$7=5),LARGE(H50:L50,1),0)</f>
        <v>#VALUE!</v>
      </c>
      <c r="N50" s="13" t="e">
        <f>IF('Gereden wedstrijden'!$L$7=5,LARGE(H50:L50,2),0)</f>
        <v>#VALUE!</v>
      </c>
      <c r="O50" s="13" t="e">
        <f>SUM(H50:L50)-SUM(M50:N50)</f>
        <v>#VALUE!</v>
      </c>
    </row>
    <row r="51" spans="13:15" ht="12.75">
      <c r="M51" s="13" t="e">
        <f>IF(OR('Gereden wedstrijden'!$L$7=4,'Gereden wedstrijden'!$L$7=5),LARGE(H51:L51,1),0)</f>
        <v>#VALUE!</v>
      </c>
      <c r="N51" s="13" t="e">
        <f>IF('Gereden wedstrijden'!$L$7=5,LARGE(H51:L51,2),0)</f>
        <v>#VALUE!</v>
      </c>
      <c r="O51" s="13" t="e">
        <f>SUM(H51:L51)-SUM(M51:N51)</f>
        <v>#VALUE!</v>
      </c>
    </row>
    <row r="52" spans="13:15" ht="12.75">
      <c r="M52" s="13" t="e">
        <f>IF(OR('Gereden wedstrijden'!$L$7=4,'Gereden wedstrijden'!$L$7=5),LARGE(H52:L52,1),0)</f>
        <v>#VALUE!</v>
      </c>
      <c r="N52" s="13" t="e">
        <f>IF('Gereden wedstrijden'!$L$7=5,LARGE(H52:L52,2),0)</f>
        <v>#VALUE!</v>
      </c>
      <c r="O52" s="13" t="e">
        <f>SUM(H52:L52)-SUM(M52:N52)</f>
        <v>#VALUE!</v>
      </c>
    </row>
    <row r="53" spans="13:15" ht="12.75">
      <c r="M53" s="13" t="e">
        <f>IF(OR('Gereden wedstrijden'!$L$7=4,'Gereden wedstrijden'!$L$7=5),LARGE(H53:L53,1),0)</f>
        <v>#VALUE!</v>
      </c>
      <c r="N53" s="13" t="e">
        <f>IF('Gereden wedstrijden'!$L$7=5,LARGE(H53:L53,2),0)</f>
        <v>#VALUE!</v>
      </c>
      <c r="O53" s="13" t="e">
        <f>SUM(H53:L53)-SUM(M53:N53)</f>
        <v>#VALUE!</v>
      </c>
    </row>
    <row r="54" spans="13:15" ht="12.75">
      <c r="M54" s="13" t="e">
        <f>IF(OR('Gereden wedstrijden'!$L$7=4,'Gereden wedstrijden'!$L$7=5),LARGE(H54:L54,1),0)</f>
        <v>#VALUE!</v>
      </c>
      <c r="N54" s="13" t="e">
        <f>IF('Gereden wedstrijden'!$L$7=5,LARGE(H54:L54,2),0)</f>
        <v>#VALUE!</v>
      </c>
      <c r="O54" s="13" t="e">
        <f>SUM(H54:L54)-SUM(M54:N54)</f>
        <v>#VALUE!</v>
      </c>
    </row>
    <row r="55" spans="13:15" ht="12.75">
      <c r="M55" s="13" t="e">
        <f>IF(OR('Gereden wedstrijden'!$L$7=4,'Gereden wedstrijden'!$L$7=5),LARGE(H55:L55,1),0)</f>
        <v>#VALUE!</v>
      </c>
      <c r="N55" s="13" t="e">
        <f>IF('Gereden wedstrijden'!$L$7=5,LARGE(H55:L55,2),0)</f>
        <v>#VALUE!</v>
      </c>
      <c r="O55" s="13" t="e">
        <f>SUM(H55:L55)-SUM(M55:N55)</f>
        <v>#VALUE!</v>
      </c>
    </row>
    <row r="56" spans="13:15" ht="12.75">
      <c r="M56" s="13" t="e">
        <f>IF(OR('Gereden wedstrijden'!$L$7=4,'Gereden wedstrijden'!$L$7=5),LARGE(H56:L56,1),0)</f>
        <v>#VALUE!</v>
      </c>
      <c r="N56" s="13" t="e">
        <f>IF('Gereden wedstrijden'!$L$7=5,LARGE(H56:L56,2),0)</f>
        <v>#VALUE!</v>
      </c>
      <c r="O56" s="13" t="e">
        <f>SUM(H56:L56)-SUM(M56:N56)</f>
        <v>#VALUE!</v>
      </c>
    </row>
    <row r="57" spans="13:15" ht="12.75">
      <c r="M57" s="13" t="e">
        <f>IF(OR('Gereden wedstrijden'!$L$7=4,'Gereden wedstrijden'!$L$7=5),LARGE(H57:L57,1),0)</f>
        <v>#VALUE!</v>
      </c>
      <c r="N57" s="13" t="e">
        <f>IF('Gereden wedstrijden'!$L$7=5,LARGE(H57:L57,2),0)</f>
        <v>#VALUE!</v>
      </c>
      <c r="O57" s="13" t="e">
        <f>SUM(H57:L57)-SUM(M57:N57)</f>
        <v>#VALUE!</v>
      </c>
    </row>
    <row r="58" spans="13:15" ht="12.75">
      <c r="M58" s="13" t="e">
        <f>IF(OR('Gereden wedstrijden'!$L$7=4,'Gereden wedstrijden'!$L$7=5),LARGE(H58:L58,1),0)</f>
        <v>#VALUE!</v>
      </c>
      <c r="N58" s="13" t="e">
        <f>IF('Gereden wedstrijden'!$L$7=5,LARGE(H58:L58,2),0)</f>
        <v>#VALUE!</v>
      </c>
      <c r="O58" s="13" t="e">
        <f>SUM(H58:L58)-SUM(M58:N58)</f>
        <v>#VALUE!</v>
      </c>
    </row>
    <row r="59" spans="13:15" ht="12.75">
      <c r="M59" s="13" t="e">
        <f>IF(OR('Gereden wedstrijden'!$L$7=4,'Gereden wedstrijden'!$L$7=5),LARGE(H59:L59,1),0)</f>
        <v>#VALUE!</v>
      </c>
      <c r="N59" s="13" t="e">
        <f>IF('Gereden wedstrijden'!$L$7=5,LARGE(H59:L59,2),0)</f>
        <v>#VALUE!</v>
      </c>
      <c r="O59" s="13" t="e">
        <f>SUM(H59:L59)-SUM(M59:N59)</f>
        <v>#VALUE!</v>
      </c>
    </row>
    <row r="60" spans="13:15" ht="12.75">
      <c r="M60" s="13" t="e">
        <f>IF(OR('Gereden wedstrijden'!$L$7=4,'Gereden wedstrijden'!$L$7=5),LARGE(H60:L60,1),0)</f>
        <v>#VALUE!</v>
      </c>
      <c r="N60" s="13" t="e">
        <f>IF('Gereden wedstrijden'!$L$7=5,LARGE(H60:L60,2),0)</f>
        <v>#VALUE!</v>
      </c>
      <c r="O60" s="13" t="e">
        <f>SUM(H60:L60)-SUM(M60:N60)</f>
        <v>#VALUE!</v>
      </c>
    </row>
    <row r="61" spans="13:15" ht="12.75">
      <c r="M61" s="13" t="e">
        <f>IF(OR('Gereden wedstrijden'!$L$7=4,'Gereden wedstrijden'!$L$7=5),LARGE(H61:L61,1),0)</f>
        <v>#VALUE!</v>
      </c>
      <c r="N61" s="13" t="e">
        <f>IF('Gereden wedstrijden'!$L$7=5,LARGE(H61:L61,2),0)</f>
        <v>#VALUE!</v>
      </c>
      <c r="O61" s="13" t="e">
        <f>SUM(H61:L61)-SUM(M61:N61)</f>
        <v>#VALUE!</v>
      </c>
    </row>
    <row r="62" spans="13:15" ht="12.75">
      <c r="M62" s="13" t="e">
        <f>IF(OR('Gereden wedstrijden'!$L$7=4,'Gereden wedstrijden'!$L$7=5),LARGE(H62:L62,1),0)</f>
        <v>#VALUE!</v>
      </c>
      <c r="N62" s="13" t="e">
        <f>IF('Gereden wedstrijden'!$L$7=5,LARGE(H62:L62,2),0)</f>
        <v>#VALUE!</v>
      </c>
      <c r="O62" s="13" t="e">
        <f>SUM(H62:L62)-SUM(M62:N62)</f>
        <v>#VALUE!</v>
      </c>
    </row>
    <row r="63" spans="13:15" ht="12.75">
      <c r="M63" s="13" t="e">
        <f>IF(OR('Gereden wedstrijden'!$L$7=4,'Gereden wedstrijden'!$L$7=5),LARGE(H63:L63,1),0)</f>
        <v>#VALUE!</v>
      </c>
      <c r="N63" s="13" t="e">
        <f>IF('Gereden wedstrijden'!$L$7=5,LARGE(H63:L63,2),0)</f>
        <v>#VALUE!</v>
      </c>
      <c r="O63" s="13" t="e">
        <f>SUM(H63:L63)-SUM(M63:N63)</f>
        <v>#VALUE!</v>
      </c>
    </row>
    <row r="64" spans="13:15" ht="12.75">
      <c r="M64" s="13" t="e">
        <f>IF(OR('Gereden wedstrijden'!$L$7=4,'Gereden wedstrijden'!$L$7=5),LARGE(H64:L64,1),0)</f>
        <v>#VALUE!</v>
      </c>
      <c r="N64" s="13" t="e">
        <f>IF('Gereden wedstrijden'!$L$7=5,LARGE(H64:L64,2),0)</f>
        <v>#VALUE!</v>
      </c>
      <c r="O64" s="13" t="e">
        <f>SUM(H64:L64)-SUM(M64:N64)</f>
        <v>#VALUE!</v>
      </c>
    </row>
    <row r="65" spans="13:15" ht="12.75">
      <c r="M65" s="13" t="e">
        <f>IF(OR('Gereden wedstrijden'!$L$7=4,'Gereden wedstrijden'!$L$7=5),LARGE(H65:L65,1),0)</f>
        <v>#VALUE!</v>
      </c>
      <c r="N65" s="13" t="e">
        <f>IF('Gereden wedstrijden'!$L$7=5,LARGE(H65:L65,2),0)</f>
        <v>#VALUE!</v>
      </c>
      <c r="O65" s="13" t="e">
        <f>SUM(H65:L65)-SUM(M65:N65)</f>
        <v>#VALUE!</v>
      </c>
    </row>
    <row r="66" spans="13:15" ht="12.75">
      <c r="M66" s="13" t="e">
        <f>IF(OR('Gereden wedstrijden'!$L$7=4,'Gereden wedstrijden'!$L$7=5),LARGE(H66:L66,1),0)</f>
        <v>#VALUE!</v>
      </c>
      <c r="N66" s="13" t="e">
        <f>IF('Gereden wedstrijden'!$L$7=5,LARGE(H66:L66,2),0)</f>
        <v>#VALUE!</v>
      </c>
      <c r="O66" s="13" t="e">
        <f>SUM(H66:L66)-SUM(M66:N66)</f>
        <v>#VALUE!</v>
      </c>
    </row>
    <row r="67" spans="13:15" ht="12.75">
      <c r="M67" s="13" t="e">
        <f>IF(OR('Gereden wedstrijden'!$L$7=4,'Gereden wedstrijden'!$L$7=5),LARGE(H67:L67,1),0)</f>
        <v>#VALUE!</v>
      </c>
      <c r="N67" s="13" t="e">
        <f>IF('Gereden wedstrijden'!$L$7=5,LARGE(H67:L67,2),0)</f>
        <v>#VALUE!</v>
      </c>
      <c r="O67" s="13" t="e">
        <f>SUM(H67:L67)-SUM(M67:N67)</f>
        <v>#VALUE!</v>
      </c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90" zoomScaleNormal="90" workbookViewId="0" topLeftCell="A1">
      <selection activeCell="G28" sqref="G28"/>
    </sheetView>
  </sheetViews>
  <sheetFormatPr defaultColWidth="9.140625" defaultRowHeight="12.75" outlineLevelCol="1"/>
  <cols>
    <col min="1" max="1" width="6.28125" style="13" customWidth="1"/>
    <col min="2" max="2" width="11.140625" style="13" customWidth="1"/>
    <col min="3" max="3" width="35.140625" style="13" customWidth="1"/>
    <col min="4" max="4" width="27.00390625" style="13" customWidth="1"/>
    <col min="5" max="5" width="3.7109375" style="14" customWidth="1"/>
    <col min="6" max="6" width="4.140625" style="13" customWidth="1"/>
    <col min="7" max="7" width="20.28125" style="13" customWidth="1"/>
    <col min="8" max="8" width="13.57421875" style="14" customWidth="1"/>
    <col min="9" max="9" width="14.140625" style="14" customWidth="1"/>
    <col min="10" max="10" width="13.7109375" style="14" customWidth="1"/>
    <col min="11" max="11" width="14.57421875" style="15" customWidth="1"/>
    <col min="12" max="12" width="13.7109375" style="14" customWidth="1"/>
    <col min="13" max="14" width="0" style="13" hidden="1" customWidth="1" outlineLevel="1"/>
    <col min="15" max="15" width="9.7109375" style="13" customWidth="1"/>
    <col min="16" max="16" width="16.7109375" style="13" customWidth="1"/>
    <col min="17" max="16384" width="9.140625" style="13" customWidth="1"/>
  </cols>
  <sheetData>
    <row r="1" spans="1:15" ht="12.75">
      <c r="A1" s="16"/>
      <c r="B1" s="16"/>
      <c r="C1" s="16"/>
      <c r="D1" s="16"/>
      <c r="E1" s="17"/>
      <c r="F1" s="16"/>
      <c r="G1" s="16"/>
      <c r="H1" s="17" t="s">
        <v>4</v>
      </c>
      <c r="I1" s="17" t="s">
        <v>246</v>
      </c>
      <c r="J1" s="17" t="s">
        <v>6</v>
      </c>
      <c r="K1" s="18" t="s">
        <v>7</v>
      </c>
      <c r="L1" s="17" t="s">
        <v>8</v>
      </c>
      <c r="M1" s="16"/>
      <c r="N1" s="16"/>
      <c r="O1" s="16"/>
    </row>
    <row r="2" spans="1:15" ht="14.25" customHeight="1">
      <c r="A2" s="16"/>
      <c r="B2" s="16"/>
      <c r="C2" s="16"/>
      <c r="D2" s="16"/>
      <c r="E2" s="17"/>
      <c r="F2" s="16"/>
      <c r="G2" s="16"/>
      <c r="H2" s="19" t="s">
        <v>152</v>
      </c>
      <c r="I2" s="20">
        <v>43771</v>
      </c>
      <c r="J2" s="20">
        <v>43786</v>
      </c>
      <c r="K2" s="20">
        <v>43807</v>
      </c>
      <c r="L2" s="20">
        <v>43835</v>
      </c>
      <c r="M2" s="22"/>
      <c r="N2" s="22"/>
      <c r="O2" s="16"/>
    </row>
    <row r="3" spans="1:15" ht="12.75">
      <c r="A3" s="23" t="s">
        <v>10</v>
      </c>
      <c r="B3" s="23" t="s">
        <v>11</v>
      </c>
      <c r="C3" s="23" t="s">
        <v>12</v>
      </c>
      <c r="D3" s="23" t="s">
        <v>13</v>
      </c>
      <c r="E3" s="24" t="s">
        <v>14</v>
      </c>
      <c r="F3" s="24" t="s">
        <v>15</v>
      </c>
      <c r="G3" s="23" t="s">
        <v>16</v>
      </c>
      <c r="H3" s="17" t="s">
        <v>17</v>
      </c>
      <c r="I3" s="17" t="s">
        <v>18</v>
      </c>
      <c r="J3" s="17" t="s">
        <v>19</v>
      </c>
      <c r="K3" s="18" t="s">
        <v>20</v>
      </c>
      <c r="L3" s="17" t="s">
        <v>21</v>
      </c>
      <c r="M3" s="16" t="s">
        <v>22</v>
      </c>
      <c r="N3" s="16" t="s">
        <v>23</v>
      </c>
      <c r="O3" s="16" t="s">
        <v>24</v>
      </c>
    </row>
    <row r="4" spans="1:16" s="44" customFormat="1" ht="12.75">
      <c r="A4" s="44">
        <v>1</v>
      </c>
      <c r="B4" s="44" t="s">
        <v>247</v>
      </c>
      <c r="C4" s="44" t="s">
        <v>248</v>
      </c>
      <c r="D4" s="44" t="s">
        <v>249</v>
      </c>
      <c r="E4" s="45" t="s">
        <v>250</v>
      </c>
      <c r="F4" s="45"/>
      <c r="G4" s="44" t="s">
        <v>42</v>
      </c>
      <c r="H4" s="45">
        <v>1</v>
      </c>
      <c r="I4" s="46">
        <v>7</v>
      </c>
      <c r="J4" s="46">
        <v>4</v>
      </c>
      <c r="K4" s="47">
        <v>3</v>
      </c>
      <c r="L4" s="45">
        <v>1</v>
      </c>
      <c r="M4" s="44">
        <f>IF(OR('Gereden wedstrijden'!$L$7=4,'Gereden wedstrijden'!$L$7=5),LARGE(H4:L4,1),0)</f>
        <v>7</v>
      </c>
      <c r="N4" s="44">
        <f>IF('Gereden wedstrijden'!$L$7=5,LARGE(H4:L4,2),0)</f>
        <v>4</v>
      </c>
      <c r="O4" s="44">
        <f>SUM(H4:L4)-SUM(M4:N4)</f>
        <v>5</v>
      </c>
      <c r="P4" s="44" t="s">
        <v>30</v>
      </c>
    </row>
    <row r="5" spans="1:16" s="29" customFormat="1" ht="12.75">
      <c r="A5" s="29">
        <v>2</v>
      </c>
      <c r="B5" s="29" t="s">
        <v>251</v>
      </c>
      <c r="C5" s="29" t="s">
        <v>252</v>
      </c>
      <c r="D5" s="29" t="s">
        <v>253</v>
      </c>
      <c r="E5" s="30" t="s">
        <v>250</v>
      </c>
      <c r="F5" s="31"/>
      <c r="G5" s="29" t="s">
        <v>60</v>
      </c>
      <c r="H5" s="30">
        <v>99</v>
      </c>
      <c r="I5" s="30">
        <v>2</v>
      </c>
      <c r="J5" s="30">
        <v>2</v>
      </c>
      <c r="K5" s="32">
        <v>1</v>
      </c>
      <c r="L5" s="30">
        <v>5</v>
      </c>
      <c r="M5" s="29">
        <f>IF(OR('Gereden wedstrijden'!$L$7=4,'Gereden wedstrijden'!$L$7=5),LARGE(H5:L5,1),0)</f>
        <v>99</v>
      </c>
      <c r="N5" s="29">
        <f>IF('Gereden wedstrijden'!$L$7=5,LARGE(H5:L5,2),0)</f>
        <v>5</v>
      </c>
      <c r="O5" s="29">
        <f>SUM(H5:L5)-SUM(M5:N5)</f>
        <v>5</v>
      </c>
      <c r="P5" s="29" t="s">
        <v>34</v>
      </c>
    </row>
    <row r="6" spans="1:16" s="29" customFormat="1" ht="12.75">
      <c r="A6" s="29">
        <v>3</v>
      </c>
      <c r="B6" s="29" t="s">
        <v>254</v>
      </c>
      <c r="C6" s="29" t="s">
        <v>255</v>
      </c>
      <c r="D6" s="29" t="s">
        <v>256</v>
      </c>
      <c r="E6" s="30" t="s">
        <v>250</v>
      </c>
      <c r="F6" s="30"/>
      <c r="G6" s="29" t="s">
        <v>101</v>
      </c>
      <c r="H6" s="30">
        <v>2</v>
      </c>
      <c r="I6" s="33">
        <v>3</v>
      </c>
      <c r="J6" s="33">
        <v>99</v>
      </c>
      <c r="K6" s="34">
        <v>6</v>
      </c>
      <c r="L6" s="33">
        <v>4</v>
      </c>
      <c r="M6" s="29">
        <f>IF(OR('Gereden wedstrijden'!$L$7=4,'Gereden wedstrijden'!$L$7=5),LARGE(H6:L6,1),0)</f>
        <v>99</v>
      </c>
      <c r="N6" s="29">
        <f>IF('Gereden wedstrijden'!$L$7=5,LARGE(H6:L6,2),0)</f>
        <v>6</v>
      </c>
      <c r="O6" s="29">
        <f>SUM(H6:L6)-SUM(M6:N6)</f>
        <v>9</v>
      </c>
      <c r="P6" s="29" t="s">
        <v>34</v>
      </c>
    </row>
    <row r="7" spans="1:16" s="48" customFormat="1" ht="12.75">
      <c r="A7" s="48">
        <v>4</v>
      </c>
      <c r="B7" s="48" t="s">
        <v>257</v>
      </c>
      <c r="C7" s="48" t="s">
        <v>258</v>
      </c>
      <c r="D7" s="48" t="s">
        <v>259</v>
      </c>
      <c r="E7" s="49" t="s">
        <v>250</v>
      </c>
      <c r="F7" s="50"/>
      <c r="G7" s="48" t="s">
        <v>6</v>
      </c>
      <c r="H7" s="49">
        <v>99</v>
      </c>
      <c r="I7" s="49">
        <v>1</v>
      </c>
      <c r="J7" s="49">
        <v>3</v>
      </c>
      <c r="K7" s="51">
        <v>7</v>
      </c>
      <c r="L7" s="49">
        <v>99</v>
      </c>
      <c r="M7" s="48">
        <f>IF(OR('Gereden wedstrijden'!$L$7=4,'Gereden wedstrijden'!$L$7=5),LARGE(H7:L7,1),0)</f>
        <v>99</v>
      </c>
      <c r="N7" s="48">
        <f>IF('Gereden wedstrijden'!$L$7=5,LARGE(H7:L7,2),0)</f>
        <v>99</v>
      </c>
      <c r="O7" s="48">
        <f>SUM(H7:L7)-SUM(M7:N7)</f>
        <v>11</v>
      </c>
      <c r="P7" s="48" t="s">
        <v>260</v>
      </c>
    </row>
    <row r="8" spans="1:16" s="29" customFormat="1" ht="12.75">
      <c r="A8" s="29">
        <v>5</v>
      </c>
      <c r="B8" s="29" t="s">
        <v>261</v>
      </c>
      <c r="C8" s="29" t="s">
        <v>262</v>
      </c>
      <c r="D8" s="29" t="s">
        <v>263</v>
      </c>
      <c r="E8" s="30" t="s">
        <v>250</v>
      </c>
      <c r="F8" s="30"/>
      <c r="G8" s="29" t="s">
        <v>264</v>
      </c>
      <c r="H8" s="30">
        <v>5</v>
      </c>
      <c r="I8" s="33">
        <v>4</v>
      </c>
      <c r="J8" s="33">
        <v>4</v>
      </c>
      <c r="K8" s="34">
        <v>5</v>
      </c>
      <c r="L8" s="30">
        <v>6</v>
      </c>
      <c r="M8" s="29">
        <f>IF(OR('Gereden wedstrijden'!$L$7=4,'Gereden wedstrijden'!$L$7=5),LARGE(H8:L8,1),0)</f>
        <v>6</v>
      </c>
      <c r="N8" s="29">
        <f>IF('Gereden wedstrijden'!$L$7=5,LARGE(H8:L8,2),0)</f>
        <v>5</v>
      </c>
      <c r="O8" s="29">
        <f>SUM(H8:L8)-SUM(M8:N8)</f>
        <v>13</v>
      </c>
      <c r="P8" s="29" t="s">
        <v>34</v>
      </c>
    </row>
    <row r="9" spans="1:16" s="29" customFormat="1" ht="12.75">
      <c r="A9" s="29">
        <v>6</v>
      </c>
      <c r="B9" s="29" t="s">
        <v>265</v>
      </c>
      <c r="C9" s="29" t="s">
        <v>266</v>
      </c>
      <c r="D9" s="29" t="s">
        <v>267</v>
      </c>
      <c r="E9" s="30" t="s">
        <v>250</v>
      </c>
      <c r="F9" s="30"/>
      <c r="G9" s="29" t="s">
        <v>264</v>
      </c>
      <c r="H9" s="30">
        <v>3</v>
      </c>
      <c r="I9" s="33">
        <v>10</v>
      </c>
      <c r="J9" s="33">
        <v>9</v>
      </c>
      <c r="K9" s="34">
        <v>9</v>
      </c>
      <c r="L9" s="33">
        <v>2</v>
      </c>
      <c r="M9" s="29">
        <f>IF(OR('Gereden wedstrijden'!$L$7=4,'Gereden wedstrijden'!$L$7=5),LARGE(H9:L9,1),0)</f>
        <v>10</v>
      </c>
      <c r="N9" s="29">
        <f>IF('Gereden wedstrijden'!$L$7=5,LARGE(H9:L9,2),0)</f>
        <v>9</v>
      </c>
      <c r="O9" s="29">
        <f>SUM(H9:L9)-SUM(M9:N9)</f>
        <v>14</v>
      </c>
      <c r="P9" s="29" t="s">
        <v>34</v>
      </c>
    </row>
    <row r="10" spans="1:16" s="52" customFormat="1" ht="12.75">
      <c r="A10" s="52">
        <v>7</v>
      </c>
      <c r="B10" s="52" t="s">
        <v>268</v>
      </c>
      <c r="C10" s="52" t="s">
        <v>252</v>
      </c>
      <c r="D10" s="52" t="s">
        <v>269</v>
      </c>
      <c r="E10" s="53" t="s">
        <v>250</v>
      </c>
      <c r="F10" s="54"/>
      <c r="G10" s="52" t="s">
        <v>60</v>
      </c>
      <c r="H10" s="53">
        <v>99</v>
      </c>
      <c r="I10" s="53">
        <v>11</v>
      </c>
      <c r="J10" s="53">
        <v>1</v>
      </c>
      <c r="K10" s="55">
        <v>4</v>
      </c>
      <c r="L10" s="53">
        <v>9</v>
      </c>
      <c r="M10" s="52">
        <f>IF(OR('Gereden wedstrijden'!$L$7=4,'Gereden wedstrijden'!$L$7=5),LARGE(H10:L10,1),0)</f>
        <v>99</v>
      </c>
      <c r="N10" s="52">
        <f>IF('Gereden wedstrijden'!$L$7=5,LARGE(H10:L10,2),0)</f>
        <v>11</v>
      </c>
      <c r="O10" s="52">
        <f>SUM(H10:L10)-SUM(M10:N10)</f>
        <v>14</v>
      </c>
      <c r="P10" s="52" t="s">
        <v>34</v>
      </c>
    </row>
    <row r="11" spans="1:15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2.75">
      <c r="A12" s="13">
        <v>8</v>
      </c>
      <c r="B12" s="13" t="s">
        <v>270</v>
      </c>
      <c r="C12" s="13" t="s">
        <v>172</v>
      </c>
      <c r="D12" s="13" t="s">
        <v>271</v>
      </c>
      <c r="E12" s="14" t="s">
        <v>250</v>
      </c>
      <c r="F12" s="14"/>
      <c r="G12" s="13" t="s">
        <v>110</v>
      </c>
      <c r="H12" s="14">
        <v>16</v>
      </c>
      <c r="I12" s="37">
        <v>14</v>
      </c>
      <c r="J12" s="37">
        <v>5</v>
      </c>
      <c r="K12" s="38">
        <v>8</v>
      </c>
      <c r="L12" s="14">
        <v>3</v>
      </c>
      <c r="M12" s="13">
        <f>IF(OR('Gereden wedstrijden'!$L$7=4,'Gereden wedstrijden'!$L$7=5),LARGE(H12:L12,1),0)</f>
        <v>16</v>
      </c>
      <c r="N12" s="13">
        <f>IF('Gereden wedstrijden'!$L$7=5,LARGE(H12:L12,2),0)</f>
        <v>14</v>
      </c>
      <c r="O12" s="13">
        <f>SUM(H12:L12)-SUM(M12:N12)</f>
        <v>16</v>
      </c>
    </row>
    <row r="13" spans="1:15" ht="12.75">
      <c r="A13" s="13">
        <v>9</v>
      </c>
      <c r="B13" s="13" t="s">
        <v>272</v>
      </c>
      <c r="C13" s="13" t="s">
        <v>273</v>
      </c>
      <c r="D13" s="13" t="s">
        <v>274</v>
      </c>
      <c r="E13" s="14" t="s">
        <v>250</v>
      </c>
      <c r="F13"/>
      <c r="G13" s="13" t="s">
        <v>7</v>
      </c>
      <c r="H13" s="14">
        <v>99</v>
      </c>
      <c r="I13" s="14">
        <v>5</v>
      </c>
      <c r="J13" s="14">
        <v>12</v>
      </c>
      <c r="K13" s="15">
        <v>2</v>
      </c>
      <c r="L13" s="14">
        <v>11</v>
      </c>
      <c r="M13" s="13">
        <f>IF(OR('Gereden wedstrijden'!$L$7=4,'Gereden wedstrijden'!$L$7=5),LARGE(H13:L13,1),0)</f>
        <v>99</v>
      </c>
      <c r="N13" s="13">
        <f>IF('Gereden wedstrijden'!$L$7=5,LARGE(H13:L13,2),0)</f>
        <v>12</v>
      </c>
      <c r="O13" s="13">
        <f>SUM(H13:L13)-SUM(M13:N13)</f>
        <v>18</v>
      </c>
    </row>
    <row r="14" spans="1:15" ht="12.75">
      <c r="A14" s="13">
        <v>10</v>
      </c>
      <c r="B14" s="13" t="s">
        <v>275</v>
      </c>
      <c r="C14" s="13" t="s">
        <v>276</v>
      </c>
      <c r="D14" s="13" t="s">
        <v>277</v>
      </c>
      <c r="E14" s="14" t="s">
        <v>250</v>
      </c>
      <c r="F14" s="14"/>
      <c r="G14" s="13" t="s">
        <v>244</v>
      </c>
      <c r="H14" s="14">
        <v>4</v>
      </c>
      <c r="I14" s="37">
        <v>6</v>
      </c>
      <c r="J14" s="37">
        <v>99</v>
      </c>
      <c r="K14" s="38">
        <v>11</v>
      </c>
      <c r="L14" s="37">
        <v>10</v>
      </c>
      <c r="M14" s="13">
        <f>IF(OR('Gereden wedstrijden'!$L$7=4,'Gereden wedstrijden'!$L$7=5),LARGE(H14:L14,1),0)</f>
        <v>99</v>
      </c>
      <c r="N14" s="13">
        <f>IF('Gereden wedstrijden'!$L$7=5,LARGE(H14:L14,2),0)</f>
        <v>11</v>
      </c>
      <c r="O14" s="13">
        <f>SUM(H14:L14)-SUM(M14:N14)</f>
        <v>20</v>
      </c>
    </row>
    <row r="15" spans="1:15" ht="12.75">
      <c r="A15" s="13">
        <v>11</v>
      </c>
      <c r="B15" s="13" t="s">
        <v>278</v>
      </c>
      <c r="C15" s="13" t="s">
        <v>279</v>
      </c>
      <c r="D15" s="13" t="s">
        <v>280</v>
      </c>
      <c r="E15" s="14" t="s">
        <v>250</v>
      </c>
      <c r="F15" s="14"/>
      <c r="G15" s="13" t="s">
        <v>8</v>
      </c>
      <c r="H15" s="14">
        <v>12</v>
      </c>
      <c r="I15" s="37">
        <v>8</v>
      </c>
      <c r="J15" s="37">
        <v>7</v>
      </c>
      <c r="K15" s="38">
        <v>20</v>
      </c>
      <c r="L15" s="37">
        <v>7</v>
      </c>
      <c r="M15" s="13">
        <f>IF(OR('Gereden wedstrijden'!$L$7=4,'Gereden wedstrijden'!$L$7=5),LARGE(H15:L15,1),0)</f>
        <v>20</v>
      </c>
      <c r="N15" s="13">
        <f>IF('Gereden wedstrijden'!$L$7=5,LARGE(H15:L15,2),0)</f>
        <v>12</v>
      </c>
      <c r="O15" s="13">
        <f>SUM(H15:L15)-SUM(M15:N15)</f>
        <v>22</v>
      </c>
    </row>
    <row r="16" spans="1:15" ht="12.75">
      <c r="A16" s="13">
        <v>12</v>
      </c>
      <c r="B16" s="13" t="s">
        <v>281</v>
      </c>
      <c r="C16" s="13" t="s">
        <v>282</v>
      </c>
      <c r="D16" s="13" t="s">
        <v>283</v>
      </c>
      <c r="E16" s="14" t="s">
        <v>250</v>
      </c>
      <c r="F16" s="14"/>
      <c r="G16" s="13" t="s">
        <v>101</v>
      </c>
      <c r="H16" s="14">
        <v>6</v>
      </c>
      <c r="I16" s="37">
        <v>18</v>
      </c>
      <c r="J16" s="37">
        <v>10</v>
      </c>
      <c r="K16" s="38">
        <v>17</v>
      </c>
      <c r="L16" s="37">
        <v>13</v>
      </c>
      <c r="M16" s="13">
        <f>IF(OR('Gereden wedstrijden'!$L$7=4,'Gereden wedstrijden'!$L$7=5),LARGE(H16:L16,1),0)</f>
        <v>18</v>
      </c>
      <c r="N16" s="13">
        <f>IF('Gereden wedstrijden'!$L$7=5,LARGE(H16:L16,2),0)</f>
        <v>17</v>
      </c>
      <c r="O16" s="13">
        <f>SUM(H16:L16)-SUM(M16:N16)</f>
        <v>29</v>
      </c>
    </row>
    <row r="17" spans="1:15" ht="12.75">
      <c r="A17" s="13">
        <v>13</v>
      </c>
      <c r="B17" s="13" t="s">
        <v>284</v>
      </c>
      <c r="C17" s="13" t="s">
        <v>276</v>
      </c>
      <c r="D17" s="13" t="s">
        <v>285</v>
      </c>
      <c r="E17" s="14" t="s">
        <v>250</v>
      </c>
      <c r="F17" s="14"/>
      <c r="G17" s="13" t="s">
        <v>244</v>
      </c>
      <c r="H17" s="14">
        <v>9</v>
      </c>
      <c r="I17" s="37">
        <v>28</v>
      </c>
      <c r="J17" s="37">
        <v>99</v>
      </c>
      <c r="K17" s="38">
        <v>15</v>
      </c>
      <c r="L17" s="14">
        <v>8</v>
      </c>
      <c r="M17" s="13">
        <f>IF(OR('Gereden wedstrijden'!$L$7=4,'Gereden wedstrijden'!$L$7=5),LARGE(H17:L17,1),0)</f>
        <v>99</v>
      </c>
      <c r="N17" s="13">
        <f>IF('Gereden wedstrijden'!$L$7=5,LARGE(H17:L17,2),0)</f>
        <v>28</v>
      </c>
      <c r="O17" s="13">
        <f>SUM(H17:L17)-SUM(M17:N17)</f>
        <v>32</v>
      </c>
    </row>
    <row r="18" spans="1:15" ht="12.75">
      <c r="A18" s="13">
        <v>14</v>
      </c>
      <c r="B18" s="13" t="s">
        <v>286</v>
      </c>
      <c r="C18" s="13" t="s">
        <v>287</v>
      </c>
      <c r="D18" s="13" t="s">
        <v>288</v>
      </c>
      <c r="E18" s="14" t="s">
        <v>250</v>
      </c>
      <c r="F18" s="14"/>
      <c r="G18" s="13" t="s">
        <v>289</v>
      </c>
      <c r="H18" s="14">
        <v>7</v>
      </c>
      <c r="I18" s="37">
        <v>99</v>
      </c>
      <c r="J18" s="37">
        <v>12</v>
      </c>
      <c r="K18" s="38">
        <v>19</v>
      </c>
      <c r="L18" s="37">
        <v>14</v>
      </c>
      <c r="M18" s="13">
        <f>IF(OR('Gereden wedstrijden'!$L$7=4,'Gereden wedstrijden'!$L$7=5),LARGE(H18:L18,1),0)</f>
        <v>99</v>
      </c>
      <c r="N18" s="13">
        <f>IF('Gereden wedstrijden'!$L$7=5,LARGE(H18:L18,2),0)</f>
        <v>19</v>
      </c>
      <c r="O18" s="13">
        <f>SUM(H18:L18)-SUM(M18:N18)</f>
        <v>33</v>
      </c>
    </row>
    <row r="19" spans="1:15" ht="12.75">
      <c r="A19" s="13">
        <v>15</v>
      </c>
      <c r="B19" s="13" t="s">
        <v>290</v>
      </c>
      <c r="C19" s="13" t="s">
        <v>291</v>
      </c>
      <c r="D19" s="13" t="s">
        <v>292</v>
      </c>
      <c r="E19" s="14" t="s">
        <v>250</v>
      </c>
      <c r="F19" s="14"/>
      <c r="G19" s="13" t="s">
        <v>226</v>
      </c>
      <c r="H19" s="14">
        <v>20</v>
      </c>
      <c r="I19" s="37">
        <v>99</v>
      </c>
      <c r="J19" s="37">
        <v>8</v>
      </c>
      <c r="K19" s="38">
        <v>14</v>
      </c>
      <c r="L19" s="37">
        <v>12</v>
      </c>
      <c r="M19" s="13">
        <f>IF(OR('Gereden wedstrijden'!$L$7=4,'Gereden wedstrijden'!$L$7=5),LARGE(H19:L19,1),0)</f>
        <v>99</v>
      </c>
      <c r="N19" s="13">
        <f>IF('Gereden wedstrijden'!$L$7=5,LARGE(H19:L19,2),0)</f>
        <v>20</v>
      </c>
      <c r="O19" s="13">
        <f>SUM(H19:L19)-SUM(M19:N19)</f>
        <v>34</v>
      </c>
    </row>
    <row r="20" spans="1:15" ht="12.75">
      <c r="A20" s="13">
        <v>16</v>
      </c>
      <c r="B20" s="13" t="s">
        <v>293</v>
      </c>
      <c r="C20" s="13" t="s">
        <v>294</v>
      </c>
      <c r="D20" s="13" t="s">
        <v>295</v>
      </c>
      <c r="E20" s="14" t="s">
        <v>250</v>
      </c>
      <c r="F20" s="14"/>
      <c r="G20" s="13" t="s">
        <v>296</v>
      </c>
      <c r="H20" s="14">
        <v>13</v>
      </c>
      <c r="I20" s="37">
        <v>9</v>
      </c>
      <c r="J20" s="37">
        <v>19</v>
      </c>
      <c r="K20" s="38">
        <v>12</v>
      </c>
      <c r="L20" s="37">
        <v>16</v>
      </c>
      <c r="M20" s="13">
        <f>IF(OR('Gereden wedstrijden'!$L$7=4,'Gereden wedstrijden'!$L$7=5),LARGE(H20:L20,1),0)</f>
        <v>19</v>
      </c>
      <c r="N20" s="13">
        <f>IF('Gereden wedstrijden'!$L$7=5,LARGE(H20:L20,2),0)</f>
        <v>16</v>
      </c>
      <c r="O20" s="13">
        <f>SUM(H20:L20)-SUM(M20:N20)</f>
        <v>34</v>
      </c>
    </row>
    <row r="21" spans="1:15" ht="12.75">
      <c r="A21" s="13">
        <v>16</v>
      </c>
      <c r="B21" s="13" t="s">
        <v>297</v>
      </c>
      <c r="C21" s="13" t="s">
        <v>298</v>
      </c>
      <c r="D21" s="13" t="s">
        <v>299</v>
      </c>
      <c r="E21" s="14" t="s">
        <v>250</v>
      </c>
      <c r="F21" s="14"/>
      <c r="G21" s="13" t="s">
        <v>110</v>
      </c>
      <c r="H21" s="14">
        <v>10</v>
      </c>
      <c r="I21" s="37">
        <v>13</v>
      </c>
      <c r="J21" s="37">
        <v>11</v>
      </c>
      <c r="K21" s="38">
        <v>13</v>
      </c>
      <c r="L21" s="37">
        <v>99</v>
      </c>
      <c r="M21" s="13">
        <f>IF(OR('Gereden wedstrijden'!$L$7=4,'Gereden wedstrijden'!$L$7=5),LARGE(H21:L21,1),0)</f>
        <v>99</v>
      </c>
      <c r="N21" s="13">
        <f>IF('Gereden wedstrijden'!$L$7=5,LARGE(H21:L21,2),0)</f>
        <v>13</v>
      </c>
      <c r="O21" s="13">
        <f>SUM(H21:L21)-SUM(M21:N21)</f>
        <v>34</v>
      </c>
    </row>
    <row r="22" spans="1:15" ht="12.75">
      <c r="A22" s="13">
        <v>18</v>
      </c>
      <c r="B22" s="13" t="s">
        <v>300</v>
      </c>
      <c r="C22" s="13" t="s">
        <v>301</v>
      </c>
      <c r="D22" s="13" t="s">
        <v>302</v>
      </c>
      <c r="E22" s="14" t="s">
        <v>250</v>
      </c>
      <c r="F22" s="14"/>
      <c r="G22" s="13" t="s">
        <v>4</v>
      </c>
      <c r="H22" s="14">
        <v>11</v>
      </c>
      <c r="I22" s="37">
        <v>99</v>
      </c>
      <c r="J22" s="37">
        <v>15</v>
      </c>
      <c r="K22" s="38">
        <v>10</v>
      </c>
      <c r="L22" s="14">
        <v>99</v>
      </c>
      <c r="M22" s="13">
        <f>IF(OR('Gereden wedstrijden'!$L$7=4,'Gereden wedstrijden'!$L$7=5),LARGE(H22:L22,1),0)</f>
        <v>99</v>
      </c>
      <c r="N22" s="13">
        <f>IF('Gereden wedstrijden'!$L$7=5,LARGE(H22:L22,2),0)</f>
        <v>99</v>
      </c>
      <c r="O22" s="13">
        <f>SUM(H22:L22)-SUM(M22:N22)</f>
        <v>36</v>
      </c>
    </row>
    <row r="23" spans="1:15" ht="12.75">
      <c r="A23" s="13">
        <v>19</v>
      </c>
      <c r="B23" s="13" t="s">
        <v>303</v>
      </c>
      <c r="C23" s="13" t="s">
        <v>304</v>
      </c>
      <c r="D23" s="13" t="s">
        <v>305</v>
      </c>
      <c r="E23" s="14" t="s">
        <v>250</v>
      </c>
      <c r="G23" s="13" t="s">
        <v>240</v>
      </c>
      <c r="H23" s="14">
        <v>99</v>
      </c>
      <c r="I23" s="14">
        <v>99</v>
      </c>
      <c r="J23" s="14">
        <v>17</v>
      </c>
      <c r="K23" s="15">
        <v>16</v>
      </c>
      <c r="L23" s="14">
        <v>15</v>
      </c>
      <c r="M23" s="13">
        <f>IF(OR('Gereden wedstrijden'!$L$7=4,'Gereden wedstrijden'!$L$7=5),LARGE(H23:L23,1),0)</f>
        <v>99</v>
      </c>
      <c r="N23" s="13">
        <f>IF('Gereden wedstrijden'!$L$7=5,LARGE(H23:L23,2),0)</f>
        <v>99</v>
      </c>
      <c r="O23" s="13">
        <f>SUM(H23:L23)-SUM(M23:N23)</f>
        <v>48</v>
      </c>
    </row>
    <row r="24" spans="1:15" ht="12.75">
      <c r="A24" s="13">
        <v>20</v>
      </c>
      <c r="B24" s="13" t="s">
        <v>306</v>
      </c>
      <c r="C24" s="13" t="s">
        <v>307</v>
      </c>
      <c r="D24" s="13" t="s">
        <v>308</v>
      </c>
      <c r="E24" s="14" t="s">
        <v>250</v>
      </c>
      <c r="F24" s="14"/>
      <c r="G24" s="13" t="s">
        <v>81</v>
      </c>
      <c r="H24" s="14">
        <v>16</v>
      </c>
      <c r="I24" s="14">
        <v>16</v>
      </c>
      <c r="J24" s="14">
        <v>18</v>
      </c>
      <c r="K24" s="15">
        <v>18</v>
      </c>
      <c r="L24" s="14">
        <v>99</v>
      </c>
      <c r="M24" s="13">
        <f>IF(OR('Gereden wedstrijden'!$L$7=4,'Gereden wedstrijden'!$L$7=5),LARGE(H24:L24,1),0)</f>
        <v>99</v>
      </c>
      <c r="N24" s="13">
        <f>IF('Gereden wedstrijden'!$L$7=5,LARGE(H24:L24,2),0)</f>
        <v>18</v>
      </c>
      <c r="O24" s="13">
        <f>SUM(H24:L24)-SUM(M24:N24)</f>
        <v>50</v>
      </c>
    </row>
    <row r="25" spans="1:15" ht="12.75">
      <c r="A25" s="13">
        <v>21</v>
      </c>
      <c r="B25" s="13" t="s">
        <v>309</v>
      </c>
      <c r="C25" s="13" t="s">
        <v>310</v>
      </c>
      <c r="D25" s="13" t="s">
        <v>311</v>
      </c>
      <c r="E25" s="14" t="s">
        <v>250</v>
      </c>
      <c r="F25" s="14"/>
      <c r="G25" s="13" t="s">
        <v>7</v>
      </c>
      <c r="H25" s="14">
        <v>18</v>
      </c>
      <c r="I25" s="37">
        <v>17</v>
      </c>
      <c r="J25" s="37">
        <v>15</v>
      </c>
      <c r="K25" s="38">
        <v>99</v>
      </c>
      <c r="L25" s="37">
        <v>99</v>
      </c>
      <c r="M25" s="13">
        <f>IF(OR('Gereden wedstrijden'!$L$7=4,'Gereden wedstrijden'!$L$7=5),LARGE(H25:L25,1),0)</f>
        <v>99</v>
      </c>
      <c r="N25" s="13">
        <f>IF('Gereden wedstrijden'!$L$7=5,LARGE(H25:L25,2),0)</f>
        <v>99</v>
      </c>
      <c r="O25" s="13">
        <f>SUM(H25:L25)-SUM(M25:N25)</f>
        <v>50</v>
      </c>
    </row>
    <row r="26" spans="1:15" ht="12.75">
      <c r="A26" s="13">
        <v>22</v>
      </c>
      <c r="B26" s="13" t="s">
        <v>312</v>
      </c>
      <c r="C26" s="13" t="s">
        <v>313</v>
      </c>
      <c r="D26" s="13" t="s">
        <v>314</v>
      </c>
      <c r="E26" s="14" t="s">
        <v>250</v>
      </c>
      <c r="F26" s="14"/>
      <c r="G26" s="13" t="s">
        <v>42</v>
      </c>
      <c r="H26" s="14">
        <v>14</v>
      </c>
      <c r="I26" s="14">
        <v>15</v>
      </c>
      <c r="J26" s="14">
        <v>99</v>
      </c>
      <c r="K26" s="15">
        <v>99</v>
      </c>
      <c r="L26" s="14">
        <v>99</v>
      </c>
      <c r="M26" s="13">
        <f>IF(OR('Gereden wedstrijden'!$L$7=4,'Gereden wedstrijden'!$L$7=5),LARGE(H26:L26,1),0)</f>
        <v>99</v>
      </c>
      <c r="N26" s="13">
        <f>IF('Gereden wedstrijden'!$L$7=5,LARGE(H26:L26,2),0)</f>
        <v>99</v>
      </c>
      <c r="O26" s="13">
        <f>SUM(H26:L26)-SUM(M26:N26)</f>
        <v>128</v>
      </c>
    </row>
    <row r="27" spans="1:15" ht="12.75">
      <c r="A27" s="13">
        <v>23</v>
      </c>
      <c r="B27" s="13" t="s">
        <v>315</v>
      </c>
      <c r="C27" s="13" t="s">
        <v>316</v>
      </c>
      <c r="D27" s="13" t="s">
        <v>317</v>
      </c>
      <c r="E27" s="14" t="s">
        <v>250</v>
      </c>
      <c r="F27"/>
      <c r="H27" s="14">
        <v>99</v>
      </c>
      <c r="I27" s="14">
        <v>12</v>
      </c>
      <c r="J27" s="14">
        <v>20</v>
      </c>
      <c r="K27" s="15">
        <v>99</v>
      </c>
      <c r="L27" s="14">
        <v>99</v>
      </c>
      <c r="M27" s="13">
        <f>IF(OR('Gereden wedstrijden'!$L$7=4,'Gereden wedstrijden'!$L$7=5),LARGE(H27:L27,1),0)</f>
        <v>99</v>
      </c>
      <c r="N27" s="13">
        <f>IF('Gereden wedstrijden'!$L$7=5,LARGE(H27:L27,2),0)</f>
        <v>99</v>
      </c>
      <c r="O27" s="13">
        <f>SUM(H27:L27)-SUM(M27:N27)</f>
        <v>131</v>
      </c>
    </row>
    <row r="28" spans="1:15" ht="12.75">
      <c r="A28" s="13">
        <v>24</v>
      </c>
      <c r="B28" s="13" t="s">
        <v>318</v>
      </c>
      <c r="C28" s="13" t="s">
        <v>316</v>
      </c>
      <c r="D28" s="13" t="s">
        <v>319</v>
      </c>
      <c r="E28" s="14" t="s">
        <v>250</v>
      </c>
      <c r="F28"/>
      <c r="H28" s="14">
        <v>99</v>
      </c>
      <c r="I28" s="14">
        <v>21</v>
      </c>
      <c r="J28" s="14">
        <v>14</v>
      </c>
      <c r="K28" s="15">
        <v>99</v>
      </c>
      <c r="L28" s="14">
        <v>99</v>
      </c>
      <c r="M28" s="13">
        <f>IF(OR('Gereden wedstrijden'!$L$7=4,'Gereden wedstrijden'!$L$7=5),LARGE(H28:L28,1),0)</f>
        <v>99</v>
      </c>
      <c r="N28" s="13">
        <f>IF('Gereden wedstrijden'!$L$7=5,LARGE(H28:L28,2),0)</f>
        <v>99</v>
      </c>
      <c r="O28" s="13">
        <f>SUM(H28:L28)-SUM(M28:N28)</f>
        <v>134</v>
      </c>
    </row>
    <row r="29" spans="1:15" ht="12.75">
      <c r="A29" s="13">
        <v>25</v>
      </c>
      <c r="B29" s="13" t="s">
        <v>320</v>
      </c>
      <c r="C29" s="13" t="s">
        <v>321</v>
      </c>
      <c r="D29" s="13" t="s">
        <v>322</v>
      </c>
      <c r="E29" s="14" t="s">
        <v>250</v>
      </c>
      <c r="F29" s="14"/>
      <c r="G29" s="13" t="s">
        <v>240</v>
      </c>
      <c r="H29" s="14">
        <v>19</v>
      </c>
      <c r="I29" s="14">
        <v>19</v>
      </c>
      <c r="J29" s="14">
        <v>99</v>
      </c>
      <c r="K29" s="15">
        <v>99</v>
      </c>
      <c r="L29" s="14">
        <v>99</v>
      </c>
      <c r="M29" s="13">
        <f>IF(OR('Gereden wedstrijden'!$L$7=4,'Gereden wedstrijden'!$L$7=5),LARGE(H29:L29,1),0)</f>
        <v>99</v>
      </c>
      <c r="N29" s="13">
        <f>IF('Gereden wedstrijden'!$L$7=5,LARGE(H29:L29,2),0)</f>
        <v>99</v>
      </c>
      <c r="O29" s="13">
        <f>SUM(H29:L29)-SUM(M29:N29)</f>
        <v>137</v>
      </c>
    </row>
    <row r="30" spans="1:15" ht="12.75">
      <c r="A30" s="13">
        <v>26</v>
      </c>
      <c r="B30" s="13" t="s">
        <v>323</v>
      </c>
      <c r="C30" s="13" t="s">
        <v>188</v>
      </c>
      <c r="D30" s="13" t="s">
        <v>324</v>
      </c>
      <c r="E30" s="14" t="s">
        <v>250</v>
      </c>
      <c r="F30" s="14"/>
      <c r="G30" s="13" t="s">
        <v>74</v>
      </c>
      <c r="H30" s="14">
        <v>22</v>
      </c>
      <c r="I30" s="14">
        <v>20</v>
      </c>
      <c r="J30" s="14">
        <v>99</v>
      </c>
      <c r="K30" s="15">
        <v>99</v>
      </c>
      <c r="L30" s="14">
        <v>99</v>
      </c>
      <c r="M30" s="13">
        <f>IF(OR('Gereden wedstrijden'!$L$7=4,'Gereden wedstrijden'!$L$7=5),LARGE(H30:L30,1),0)</f>
        <v>99</v>
      </c>
      <c r="N30" s="13">
        <f>IF('Gereden wedstrijden'!$L$7=5,LARGE(H30:L30,2),0)</f>
        <v>99</v>
      </c>
      <c r="O30" s="13">
        <f>SUM(H30:L30)-SUM(M30:N30)</f>
        <v>141</v>
      </c>
    </row>
    <row r="31" spans="1:15" ht="12.75">
      <c r="A31" s="13">
        <v>27</v>
      </c>
      <c r="B31" s="13" t="s">
        <v>325</v>
      </c>
      <c r="C31" s="13" t="s">
        <v>326</v>
      </c>
      <c r="D31" s="13" t="s">
        <v>327</v>
      </c>
      <c r="E31" s="14" t="s">
        <v>250</v>
      </c>
      <c r="F31" s="14"/>
      <c r="G31" s="13" t="s">
        <v>4</v>
      </c>
      <c r="H31" s="14">
        <v>8</v>
      </c>
      <c r="I31" s="14">
        <v>99</v>
      </c>
      <c r="J31" s="14">
        <v>99</v>
      </c>
      <c r="K31" s="15">
        <v>99</v>
      </c>
      <c r="L31" s="14">
        <v>99</v>
      </c>
      <c r="M31" s="13">
        <f>IF(OR('Gereden wedstrijden'!$L$7=4,'Gereden wedstrijden'!$L$7=5),LARGE(H31:L31,1),0)</f>
        <v>99</v>
      </c>
      <c r="N31" s="13">
        <f>IF('Gereden wedstrijden'!$L$7=5,LARGE(H31:L31,2),0)</f>
        <v>99</v>
      </c>
      <c r="O31" s="13">
        <f>SUM(H31:L31)-SUM(M31:N31)</f>
        <v>206</v>
      </c>
    </row>
    <row r="32" spans="1:15" ht="12.75">
      <c r="A32" s="13">
        <v>28</v>
      </c>
      <c r="B32" s="13" t="s">
        <v>328</v>
      </c>
      <c r="C32" s="13" t="s">
        <v>329</v>
      </c>
      <c r="D32" s="13" t="s">
        <v>330</v>
      </c>
      <c r="E32" s="14" t="s">
        <v>250</v>
      </c>
      <c r="F32" s="14"/>
      <c r="G32" s="13" t="s">
        <v>4</v>
      </c>
      <c r="H32" s="14">
        <v>15</v>
      </c>
      <c r="I32" s="37">
        <v>99</v>
      </c>
      <c r="J32" s="37">
        <v>99</v>
      </c>
      <c r="K32" s="38">
        <v>99</v>
      </c>
      <c r="L32" s="37">
        <v>99</v>
      </c>
      <c r="M32" s="13">
        <f>IF(OR('Gereden wedstrijden'!$L$7=4,'Gereden wedstrijden'!$L$7=5),LARGE(H32:L32,1),0)</f>
        <v>99</v>
      </c>
      <c r="N32" s="13">
        <f>IF('Gereden wedstrijden'!$L$7=5,LARGE(H32:L32,2),0)</f>
        <v>99</v>
      </c>
      <c r="O32" s="13">
        <f>SUM(H32:L32)-SUM(M32:N32)</f>
        <v>213</v>
      </c>
    </row>
    <row r="33" spans="1:15" ht="12.75">
      <c r="A33" s="13">
        <v>29</v>
      </c>
      <c r="B33" s="13" t="s">
        <v>331</v>
      </c>
      <c r="C33" s="13" t="s">
        <v>332</v>
      </c>
      <c r="D33" s="13" t="s">
        <v>66</v>
      </c>
      <c r="E33" s="14" t="s">
        <v>250</v>
      </c>
      <c r="F33" s="14"/>
      <c r="G33" s="13" t="s">
        <v>29</v>
      </c>
      <c r="H33" s="14">
        <v>21</v>
      </c>
      <c r="I33" s="14">
        <v>99</v>
      </c>
      <c r="J33" s="14">
        <v>99</v>
      </c>
      <c r="K33" s="15">
        <v>99</v>
      </c>
      <c r="L33" s="14">
        <v>99</v>
      </c>
      <c r="M33" s="13">
        <f>IF(OR('Gereden wedstrijden'!$L$7=4,'Gereden wedstrijden'!$L$7=5),LARGE(H33:L33,1),0)</f>
        <v>99</v>
      </c>
      <c r="N33" s="13">
        <f>IF('Gereden wedstrijden'!$L$7=5,LARGE(H33:L33,2),0)</f>
        <v>99</v>
      </c>
      <c r="O33" s="13">
        <f>SUM(H33:L33)-SUM(M33:N33)</f>
        <v>219</v>
      </c>
    </row>
    <row r="34" spans="1:16" ht="12.75">
      <c r="A34" s="13">
        <v>30</v>
      </c>
      <c r="B34" s="13" t="s">
        <v>333</v>
      </c>
      <c r="C34" s="13" t="s">
        <v>334</v>
      </c>
      <c r="D34" s="13" t="s">
        <v>335</v>
      </c>
      <c r="E34" s="14" t="s">
        <v>250</v>
      </c>
      <c r="F34"/>
      <c r="G34" s="13" t="s">
        <v>8</v>
      </c>
      <c r="H34" s="14">
        <v>99</v>
      </c>
      <c r="I34" s="14">
        <v>28</v>
      </c>
      <c r="J34" s="14">
        <v>99</v>
      </c>
      <c r="K34" s="15">
        <v>99</v>
      </c>
      <c r="L34" s="14">
        <v>99</v>
      </c>
      <c r="M34" s="13">
        <f>IF(OR('Gereden wedstrijden'!$L$7=4,'Gereden wedstrijden'!$L$7=5),LARGE(H34:L34,1),0)</f>
        <v>99</v>
      </c>
      <c r="N34" s="13">
        <f>IF('Gereden wedstrijden'!$L$7=5,LARGE(H34:L34,2),0)</f>
        <v>99</v>
      </c>
      <c r="O34" s="13">
        <f>SUM(H34:L34)-SUM(M34:N34)</f>
        <v>226</v>
      </c>
      <c r="P34" s="13" t="s">
        <v>336</v>
      </c>
    </row>
    <row r="35" spans="2:15" ht="12.75">
      <c r="B35"/>
      <c r="C35"/>
      <c r="D35"/>
      <c r="F35"/>
      <c r="M35" s="13" t="e">
        <f>IF(OR('Gereden wedstrijden'!$L$7=4,'Gereden wedstrijden'!$L$7=5),LARGE(H35:L35,1),0)</f>
        <v>#VALUE!</v>
      </c>
      <c r="N35" s="13" t="e">
        <f>IF('Gereden wedstrijden'!$L$7=5,LARGE(H35:L35,2),0)</f>
        <v>#VALUE!</v>
      </c>
      <c r="O35" s="13" t="e">
        <f>SUM(H35:L35)-SUM(M35:N35)</f>
        <v>#VALUE!</v>
      </c>
    </row>
    <row r="36" spans="2:15" ht="12.75">
      <c r="B36" s="41" t="s">
        <v>337</v>
      </c>
      <c r="C36" s="56"/>
      <c r="G36" s="14"/>
      <c r="K36" s="43"/>
      <c r="M36" s="13" t="e">
        <f>IF(OR('Gereden wedstrijden'!$L$7=4,'Gereden wedstrijden'!$L$7=5),LARGE(E36:L36,1),0)</f>
        <v>#VALUE!</v>
      </c>
      <c r="N36" s="13" t="e">
        <f>IF('Gereden wedstrijden'!$L$7=5,LARGE(E36:L36,2),0)</f>
        <v>#VALUE!</v>
      </c>
      <c r="O36" s="13" t="e">
        <f>SUM(E36:L36)-SUM(M36:N36)</f>
        <v>#VALUE!</v>
      </c>
    </row>
    <row r="37" spans="7:15" ht="12.75">
      <c r="G37" s="14"/>
      <c r="K37" s="43"/>
      <c r="M37" s="13" t="e">
        <f>IF(OR('Gereden wedstrijden'!$L$7=4,'Gereden wedstrijden'!$L$7=5),LARGE(E37:L37,1),0)</f>
        <v>#VALUE!</v>
      </c>
      <c r="N37" s="13" t="e">
        <f>IF('Gereden wedstrijden'!$L$7=5,LARGE(E37:L37,2),0)</f>
        <v>#VALUE!</v>
      </c>
      <c r="O37" s="13" t="e">
        <f>SUM(E37:L37)-SUM(M37:N37)</f>
        <v>#VALUE!</v>
      </c>
    </row>
    <row r="38" spans="7:15" ht="12.75">
      <c r="G38" s="14"/>
      <c r="K38" s="43"/>
      <c r="M38" s="13" t="e">
        <f>IF(OR('Gereden wedstrijden'!$L$7=4,'Gereden wedstrijden'!$L$7=5),LARGE(E38:L38,1),0)</f>
        <v>#VALUE!</v>
      </c>
      <c r="N38" s="13" t="e">
        <f>IF('Gereden wedstrijden'!$L$7=5,LARGE(E38:L38,2),0)</f>
        <v>#VALUE!</v>
      </c>
      <c r="O38" s="13" t="e">
        <f>SUM(E38:L38)-SUM(M38:N38)</f>
        <v>#VALUE!</v>
      </c>
    </row>
    <row r="39" spans="7:15" ht="12.75">
      <c r="G39" s="14"/>
      <c r="K39" s="43"/>
      <c r="M39" s="13" t="e">
        <f>IF(OR('Gereden wedstrijden'!$L$7=4,'Gereden wedstrijden'!$L$7=5),LARGE(E39:L39,1),0)</f>
        <v>#VALUE!</v>
      </c>
      <c r="N39" s="13" t="e">
        <f>IF('Gereden wedstrijden'!$L$7=5,LARGE(E39:L39,2),0)</f>
        <v>#VALUE!</v>
      </c>
      <c r="O39" s="13" t="e">
        <f>SUM(E39:L39)-SUM(M39:N39)</f>
        <v>#VALUE!</v>
      </c>
    </row>
    <row r="40" spans="11:15" ht="12.75">
      <c r="K40" s="43"/>
      <c r="M40" s="13" t="e">
        <f>IF(OR('Gereden wedstrijden'!$L$7=4,'Gereden wedstrijden'!$L$7=5),LARGE(E40:L40,1),0)</f>
        <v>#VALUE!</v>
      </c>
      <c r="N40" s="13" t="e">
        <f>IF('Gereden wedstrijden'!$L$7=5,LARGE(E40:L40,2),0)</f>
        <v>#VALUE!</v>
      </c>
      <c r="O40" s="13" t="e">
        <f>SUM(E40:L40)-SUM(M40:N40)</f>
        <v>#VALUE!</v>
      </c>
    </row>
    <row r="41" spans="11:15" ht="12.75">
      <c r="K41" s="43"/>
      <c r="M41" s="13" t="e">
        <f>IF(OR('Gereden wedstrijden'!$L$7=4,'Gereden wedstrijden'!$L$7=5),LARGE(E41:L41,1),0)</f>
        <v>#VALUE!</v>
      </c>
      <c r="N41" s="13" t="e">
        <f>IF('Gereden wedstrijden'!$L$7=5,LARGE(E41:L41,2),0)</f>
        <v>#VALUE!</v>
      </c>
      <c r="O41" s="13" t="e">
        <f>SUM(E41:L41)-SUM(M41:N41)</f>
        <v>#VALUE!</v>
      </c>
    </row>
    <row r="42" spans="11:15" ht="12.75">
      <c r="K42" s="43"/>
      <c r="M42" s="13" t="e">
        <f>IF(OR('Gereden wedstrijden'!$L$7=4,'Gereden wedstrijden'!$L$7=5),LARGE(E42:L42,1),0)</f>
        <v>#VALUE!</v>
      </c>
      <c r="N42" s="13" t="e">
        <f>IF('Gereden wedstrijden'!$L$7=5,LARGE(E42:L42,2),0)</f>
        <v>#VALUE!</v>
      </c>
      <c r="O42" s="13" t="e">
        <f>SUM(E42:L42)-SUM(M42:N42)</f>
        <v>#VALUE!</v>
      </c>
    </row>
    <row r="43" spans="11:15" ht="12.75">
      <c r="K43" s="43"/>
      <c r="M43" s="13" t="e">
        <f>IF(OR('Gereden wedstrijden'!$L$7=4,'Gereden wedstrijden'!$L$7=5),LARGE(E43:L43,1),0)</f>
        <v>#VALUE!</v>
      </c>
      <c r="N43" s="13" t="e">
        <f>IF('Gereden wedstrijden'!$L$7=5,LARGE(E43:L43,2),0)</f>
        <v>#VALUE!</v>
      </c>
      <c r="O43" s="13" t="e">
        <f>SUM(E43:L43)-SUM(M43:N43)</f>
        <v>#VALUE!</v>
      </c>
    </row>
    <row r="44" spans="11:15" ht="12.75">
      <c r="K44" s="43"/>
      <c r="M44" s="13" t="e">
        <f>IF(OR('Gereden wedstrijden'!$L$7=4,'Gereden wedstrijden'!$L$7=5),LARGE(E44:L44,1),0)</f>
        <v>#VALUE!</v>
      </c>
      <c r="N44" s="13" t="e">
        <f>IF('Gereden wedstrijden'!$L$7=5,LARGE(E44:L44,2),0)</f>
        <v>#VALUE!</v>
      </c>
      <c r="O44" s="13" t="e">
        <f>SUM(E44:L44)-SUM(M44:N44)</f>
        <v>#VALUE!</v>
      </c>
    </row>
    <row r="45" spans="11:15" ht="12.75">
      <c r="K45" s="43"/>
      <c r="M45" s="13" t="e">
        <f>IF(OR('Gereden wedstrijden'!$L$7=4,'Gereden wedstrijden'!$L$7=5),LARGE(E45:L45,1),0)</f>
        <v>#VALUE!</v>
      </c>
      <c r="N45" s="13" t="e">
        <f>IF('Gereden wedstrijden'!$L$7=5,LARGE(E45:L45,2),0)</f>
        <v>#VALUE!</v>
      </c>
      <c r="O45" s="13" t="e">
        <f>SUM(E45:L45)-SUM(M45:N45)</f>
        <v>#VALUE!</v>
      </c>
    </row>
    <row r="46" spans="11:15" ht="12.75">
      <c r="K46" s="43"/>
      <c r="M46" s="13" t="e">
        <f>IF(OR('Gereden wedstrijden'!$L$7=4,'Gereden wedstrijden'!$L$7=5),LARGE(E46:L46,1),0)</f>
        <v>#VALUE!</v>
      </c>
      <c r="N46" s="13" t="e">
        <f>IF('Gereden wedstrijden'!$L$7=5,LARGE(E46:L46,2),0)</f>
        <v>#VALUE!</v>
      </c>
      <c r="O46" s="13" t="e">
        <f>SUM(E46:L46)-SUM(M46:N46)</f>
        <v>#VALUE!</v>
      </c>
    </row>
    <row r="47" spans="11:15" ht="12.75">
      <c r="K47" s="43"/>
      <c r="M47" s="13" t="e">
        <f>IF(OR('Gereden wedstrijden'!$L$7=4,'Gereden wedstrijden'!$L$7=5),LARGE(E47:L47,1),0)</f>
        <v>#VALUE!</v>
      </c>
      <c r="N47" s="13" t="e">
        <f>IF('Gereden wedstrijden'!$L$7=5,LARGE(E47:L47,2),0)</f>
        <v>#VALUE!</v>
      </c>
      <c r="O47" s="13" t="e">
        <f>SUM(E47:L47)-SUM(M47:N47)</f>
        <v>#VALUE!</v>
      </c>
    </row>
    <row r="48" spans="11:15" ht="12.75">
      <c r="K48" s="43"/>
      <c r="M48" s="13" t="e">
        <f>IF(OR('Gereden wedstrijden'!$L$7=4,'Gereden wedstrijden'!$L$7=5),LARGE(E48:L48,1),0)</f>
        <v>#VALUE!</v>
      </c>
      <c r="N48" s="13" t="e">
        <f>IF('Gereden wedstrijden'!$L$7=5,LARGE(E48:L48,2),0)</f>
        <v>#VALUE!</v>
      </c>
      <c r="O48" s="13" t="e">
        <f>SUM(E48:L48)-SUM(M48:N48)</f>
        <v>#VALUE!</v>
      </c>
    </row>
    <row r="49" spans="11:15" ht="12.75">
      <c r="K49" s="43"/>
      <c r="M49" s="13" t="e">
        <f>IF(OR('Gereden wedstrijden'!$L$7=4,'Gereden wedstrijden'!$L$7=5),LARGE(E49:L49,1),0)</f>
        <v>#VALUE!</v>
      </c>
      <c r="N49" s="13" t="e">
        <f>IF('Gereden wedstrijden'!$L$7=5,LARGE(E49:L49,2),0)</f>
        <v>#VALUE!</v>
      </c>
      <c r="O49" s="13" t="e">
        <f>SUM(E49:L49)-SUM(M49:N49)</f>
        <v>#VALUE!</v>
      </c>
    </row>
    <row r="50" spans="11:15" ht="12.75">
      <c r="K50" s="43"/>
      <c r="M50" s="13" t="e">
        <f>IF(OR('Gereden wedstrijden'!$L$7=4,'Gereden wedstrijden'!$L$7=5),LARGE(E50:L50,1),0)</f>
        <v>#VALUE!</v>
      </c>
      <c r="N50" s="13" t="e">
        <f>IF('Gereden wedstrijden'!$L$7=5,LARGE(E50:L50,2),0)</f>
        <v>#VALUE!</v>
      </c>
      <c r="O50" s="13" t="e">
        <f>SUM(E50:L50)-SUM(M50:N50)</f>
        <v>#VALUE!</v>
      </c>
    </row>
    <row r="51" spans="11:15" ht="12.75">
      <c r="K51" s="43"/>
      <c r="M51" s="13" t="e">
        <f>IF(OR('Gereden wedstrijden'!$L$7=4,'Gereden wedstrijden'!$L$7=5),LARGE(E51:L51,1),0)</f>
        <v>#VALUE!</v>
      </c>
      <c r="N51" s="13" t="e">
        <f>IF('Gereden wedstrijden'!$L$7=5,LARGE(E51:L51,2),0)</f>
        <v>#VALUE!</v>
      </c>
      <c r="O51" s="13" t="e">
        <f>SUM(E51:L51)-SUM(M51:N51)</f>
        <v>#VALUE!</v>
      </c>
    </row>
    <row r="52" spans="11:15" ht="12.75">
      <c r="K52" s="43"/>
      <c r="M52" s="13" t="e">
        <f>IF(OR('Gereden wedstrijden'!$L$7=4,'Gereden wedstrijden'!$L$7=5),LARGE(E52:L52,1),0)</f>
        <v>#VALUE!</v>
      </c>
      <c r="N52" s="13" t="e">
        <f>IF('Gereden wedstrijden'!$L$7=5,LARGE(E52:L52,2),0)</f>
        <v>#VALUE!</v>
      </c>
      <c r="O52" s="13" t="e">
        <f>SUM(E52:L52)-SUM(M52:N52)</f>
        <v>#VALUE!</v>
      </c>
    </row>
    <row r="53" spans="11:15" ht="12.75">
      <c r="K53" s="43"/>
      <c r="M53" s="13" t="e">
        <f>IF(OR('Gereden wedstrijden'!$L$7=4,'Gereden wedstrijden'!$L$7=5),LARGE(E53:L53,1),0)</f>
        <v>#VALUE!</v>
      </c>
      <c r="N53" s="13" t="e">
        <f>IF('Gereden wedstrijden'!$L$7=5,LARGE(E53:L53,2),0)</f>
        <v>#VALUE!</v>
      </c>
      <c r="O53" s="13" t="e">
        <f>SUM(E53:L53)-SUM(M53:N53)</f>
        <v>#VALUE!</v>
      </c>
    </row>
    <row r="54" spans="11:15" ht="12.75">
      <c r="K54" s="43"/>
      <c r="M54" s="13" t="e">
        <f>IF(OR('Gereden wedstrijden'!$L$7=4,'Gereden wedstrijden'!$L$7=5),LARGE(E54:L54,1),0)</f>
        <v>#VALUE!</v>
      </c>
      <c r="N54" s="13" t="e">
        <f>IF('Gereden wedstrijden'!$L$7=5,LARGE(E54:L54,2),0)</f>
        <v>#VALUE!</v>
      </c>
      <c r="O54" s="13" t="e">
        <f>SUM(E54:L54)-SUM(M54:N54)</f>
        <v>#VALUE!</v>
      </c>
    </row>
    <row r="55" spans="11:15" ht="12.75">
      <c r="K55" s="43"/>
      <c r="M55" s="13" t="e">
        <f>IF(OR('Gereden wedstrijden'!$L$7=4,'Gereden wedstrijden'!$L$7=5),LARGE(E55:L55,1),0)</f>
        <v>#VALUE!</v>
      </c>
      <c r="N55" s="13" t="e">
        <f>IF('Gereden wedstrijden'!$L$7=5,LARGE(E55:L55,2),0)</f>
        <v>#VALUE!</v>
      </c>
      <c r="O55" s="13" t="e">
        <f>SUM(E55:L55)-SUM(M55:N55)</f>
        <v>#VALUE!</v>
      </c>
    </row>
    <row r="56" spans="13:15" ht="12.75">
      <c r="M56" s="13" t="e">
        <f>IF(OR('Gereden wedstrijden'!$L$7=4,'Gereden wedstrijden'!$L$7=5),LARGE(H56:L56,1),0)</f>
        <v>#VALUE!</v>
      </c>
      <c r="N56" s="13" t="e">
        <f>IF('Gereden wedstrijden'!$L$7=5,LARGE(H56:L56,2),0)</f>
        <v>#VALUE!</v>
      </c>
      <c r="O56" s="13" t="e">
        <f>SUM(H56:L56)-SUM(M56:N56)</f>
        <v>#VALUE!</v>
      </c>
    </row>
    <row r="57" spans="13:15" ht="12.75">
      <c r="M57" s="13" t="e">
        <f>IF(OR('Gereden wedstrijden'!$L$7=4,'Gereden wedstrijden'!$L$7=5),LARGE(H57:L57,1),0)</f>
        <v>#VALUE!</v>
      </c>
      <c r="N57" s="13" t="e">
        <f>IF('Gereden wedstrijden'!$L$7=5,LARGE(H57:L57,2),0)</f>
        <v>#VALUE!</v>
      </c>
      <c r="O57" s="13" t="e">
        <f>SUM(H57:L57)-SUM(M57:N57)</f>
        <v>#VALUE!</v>
      </c>
    </row>
    <row r="58" spans="13:15" ht="12.75">
      <c r="M58" s="13" t="e">
        <f>IF(OR('Gereden wedstrijden'!$L$7=4,'Gereden wedstrijden'!$L$7=5),LARGE(H58:L58,1),0)</f>
        <v>#VALUE!</v>
      </c>
      <c r="N58" s="13" t="e">
        <f>IF('Gereden wedstrijden'!$L$7=5,LARGE(H58:L58,2),0)</f>
        <v>#VALUE!</v>
      </c>
      <c r="O58" s="13" t="e">
        <f>SUM(H58:L58)-SUM(M58:N58)</f>
        <v>#VALUE!</v>
      </c>
    </row>
    <row r="59" spans="13:15" ht="12.75">
      <c r="M59" s="13" t="e">
        <f>IF(OR('Gereden wedstrijden'!$L$7=4,'Gereden wedstrijden'!$L$7=5),LARGE(H59:L59,1),0)</f>
        <v>#VALUE!</v>
      </c>
      <c r="N59" s="13" t="e">
        <f>IF('Gereden wedstrijden'!$L$7=5,LARGE(H59:L59,2),0)</f>
        <v>#VALUE!</v>
      </c>
      <c r="O59" s="13" t="e">
        <f>SUM(H59:L59)-SUM(M59:N59)</f>
        <v>#VALUE!</v>
      </c>
    </row>
    <row r="60" spans="13:15" ht="12.75">
      <c r="M60" s="13" t="e">
        <f>IF(OR('Gereden wedstrijden'!$L$7=4,'Gereden wedstrijden'!$L$7=5),LARGE(H60:L60,1),0)</f>
        <v>#VALUE!</v>
      </c>
      <c r="N60" s="13" t="e">
        <f>IF('Gereden wedstrijden'!$L$7=5,LARGE(H60:L60,2),0)</f>
        <v>#VALUE!</v>
      </c>
      <c r="O60" s="13" t="e">
        <f>SUM(H60:L60)-SUM(M60:N60)</f>
        <v>#VALUE!</v>
      </c>
    </row>
    <row r="61" spans="13:15" ht="12.75">
      <c r="M61" s="13" t="e">
        <f>IF(OR('Gereden wedstrijden'!$L$7=4,'Gereden wedstrijden'!$L$7=5),LARGE(H61:L61,1),0)</f>
        <v>#VALUE!</v>
      </c>
      <c r="N61" s="13" t="e">
        <f>IF('Gereden wedstrijden'!$L$7=5,LARGE(H61:L61,2),0)</f>
        <v>#VALUE!</v>
      </c>
      <c r="O61" s="13" t="e">
        <f>SUM(H61:L61)-SUM(M61:N61)</f>
        <v>#VALUE!</v>
      </c>
    </row>
    <row r="62" spans="13:15" ht="12.75">
      <c r="M62" s="13" t="e">
        <f>IF(OR('Gereden wedstrijden'!$L$7=4,'Gereden wedstrijden'!$L$7=5),LARGE(H62:L62,1),0)</f>
        <v>#VALUE!</v>
      </c>
      <c r="N62" s="13" t="e">
        <f>IF('Gereden wedstrijden'!$L$7=5,LARGE(H62:L62,2),0)</f>
        <v>#VALUE!</v>
      </c>
      <c r="O62" s="13" t="e">
        <f>SUM(H62:L62)-SUM(M62:N62)</f>
        <v>#VALUE!</v>
      </c>
    </row>
    <row r="63" spans="13:15" ht="12.75">
      <c r="M63" s="13" t="e">
        <f>IF(OR('Gereden wedstrijden'!$L$7=4,'Gereden wedstrijden'!$L$7=5),LARGE(H63:L63,1),0)</f>
        <v>#VALUE!</v>
      </c>
      <c r="N63" s="13" t="e">
        <f>IF('Gereden wedstrijden'!$L$7=5,LARGE(H63:L63,2),0)</f>
        <v>#VALUE!</v>
      </c>
      <c r="O63" s="13" t="e">
        <f>SUM(H63:L63)-SUM(M63:N63)</f>
        <v>#VALUE!</v>
      </c>
    </row>
    <row r="64" spans="13:15" ht="12.75">
      <c r="M64" s="13" t="e">
        <f>IF(OR('Gereden wedstrijden'!$L$7=4,'Gereden wedstrijden'!$L$7=5),LARGE(H64:L64,1),0)</f>
        <v>#VALUE!</v>
      </c>
      <c r="N64" s="13" t="e">
        <f>IF('Gereden wedstrijden'!$L$7=5,LARGE(H64:L64,2),0)</f>
        <v>#VALUE!</v>
      </c>
      <c r="O64" s="13" t="e">
        <f>SUM(H64:L64)-SUM(M64:N64)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90" zoomScaleNormal="90" workbookViewId="0" topLeftCell="A1">
      <selection activeCell="A32" sqref="A32"/>
    </sheetView>
  </sheetViews>
  <sheetFormatPr defaultColWidth="9.140625" defaultRowHeight="12.75" outlineLevelCol="1"/>
  <cols>
    <col min="1" max="1" width="6.28125" style="13" customWidth="1"/>
    <col min="2" max="2" width="11.140625" style="13" customWidth="1"/>
    <col min="3" max="3" width="35.140625" style="13" customWidth="1"/>
    <col min="4" max="4" width="27.00390625" style="13" customWidth="1"/>
    <col min="5" max="5" width="3.7109375" style="13" customWidth="1"/>
    <col min="6" max="6" width="4.421875" style="13" customWidth="1"/>
    <col min="7" max="7" width="18.57421875" style="13" customWidth="1"/>
    <col min="8" max="8" width="13.57421875" style="14" customWidth="1"/>
    <col min="9" max="9" width="14.140625" style="14" customWidth="1"/>
    <col min="10" max="10" width="13.7109375" style="14" customWidth="1"/>
    <col min="11" max="11" width="14.57421875" style="15" customWidth="1"/>
    <col min="12" max="12" width="13.7109375" style="14" customWidth="1"/>
    <col min="13" max="14" width="0" style="13" hidden="1" customWidth="1" outlineLevel="1"/>
    <col min="15" max="15" width="9.7109375" style="13" customWidth="1"/>
    <col min="16" max="16" width="16.7109375" style="13" customWidth="1"/>
    <col min="17" max="16384" width="9.140625" style="13" customWidth="1"/>
  </cols>
  <sheetData>
    <row r="1" spans="1:15" ht="12.75">
      <c r="A1" s="16"/>
      <c r="B1" s="16"/>
      <c r="C1" s="16"/>
      <c r="D1" s="16"/>
      <c r="E1" s="16"/>
      <c r="F1" s="16"/>
      <c r="G1" s="16"/>
      <c r="H1" s="17" t="s">
        <v>4</v>
      </c>
      <c r="I1" s="17" t="s">
        <v>246</v>
      </c>
      <c r="J1" s="17" t="s">
        <v>6</v>
      </c>
      <c r="K1" s="18" t="s">
        <v>7</v>
      </c>
      <c r="L1" s="17" t="s">
        <v>8</v>
      </c>
      <c r="M1" s="16"/>
      <c r="N1" s="16"/>
      <c r="O1" s="16"/>
    </row>
    <row r="2" spans="1:15" ht="14.25" customHeight="1">
      <c r="A2" s="16"/>
      <c r="B2" s="16"/>
      <c r="C2" s="16"/>
      <c r="D2" s="16"/>
      <c r="E2" s="16"/>
      <c r="F2" s="16"/>
      <c r="G2" s="16"/>
      <c r="H2" s="19" t="s">
        <v>152</v>
      </c>
      <c r="I2" s="20">
        <v>43771</v>
      </c>
      <c r="J2" s="20">
        <v>43786</v>
      </c>
      <c r="K2" s="20">
        <v>43806</v>
      </c>
      <c r="L2" s="19">
        <v>43835</v>
      </c>
      <c r="M2" s="22"/>
      <c r="N2" s="22"/>
      <c r="O2" s="16"/>
    </row>
    <row r="3" spans="1:15" ht="12.75">
      <c r="A3" s="23" t="s">
        <v>10</v>
      </c>
      <c r="B3" s="23" t="s">
        <v>11</v>
      </c>
      <c r="C3" s="23" t="s">
        <v>12</v>
      </c>
      <c r="D3" s="23" t="s">
        <v>13</v>
      </c>
      <c r="E3" s="24" t="s">
        <v>14</v>
      </c>
      <c r="F3" s="24" t="s">
        <v>15</v>
      </c>
      <c r="G3" s="23" t="s">
        <v>16</v>
      </c>
      <c r="H3" s="17" t="s">
        <v>17</v>
      </c>
      <c r="I3" s="17" t="s">
        <v>18</v>
      </c>
      <c r="J3" s="17" t="s">
        <v>19</v>
      </c>
      <c r="K3" s="18" t="s">
        <v>20</v>
      </c>
      <c r="L3" s="17" t="s">
        <v>21</v>
      </c>
      <c r="M3" s="16" t="s">
        <v>22</v>
      </c>
      <c r="N3" s="16" t="s">
        <v>23</v>
      </c>
      <c r="O3" s="16" t="s">
        <v>24</v>
      </c>
    </row>
    <row r="4" spans="1:16" s="44" customFormat="1" ht="12.75">
      <c r="A4" s="44">
        <v>1</v>
      </c>
      <c r="B4" s="44" t="s">
        <v>338</v>
      </c>
      <c r="C4" s="44" t="s">
        <v>339</v>
      </c>
      <c r="D4" s="44" t="s">
        <v>340</v>
      </c>
      <c r="E4" s="45" t="s">
        <v>341</v>
      </c>
      <c r="F4" s="45"/>
      <c r="G4" s="44" t="s">
        <v>101</v>
      </c>
      <c r="H4" s="45">
        <v>3</v>
      </c>
      <c r="I4" s="46">
        <v>1</v>
      </c>
      <c r="J4" s="46">
        <v>2</v>
      </c>
      <c r="K4" s="47">
        <v>99</v>
      </c>
      <c r="L4" s="46">
        <v>1</v>
      </c>
      <c r="M4" s="44">
        <f>IF(OR('Gereden wedstrijden'!$L$7=4,'Gereden wedstrijden'!$L$7=5),LARGE(H4:L4,1),0)</f>
        <v>99</v>
      </c>
      <c r="N4" s="44">
        <f>IF('Gereden wedstrijden'!$L$7=5,LARGE(H4:L4,2),0)</f>
        <v>3</v>
      </c>
      <c r="O4" s="44">
        <f>SUM(H4:L4)-SUM(M4:N4)</f>
        <v>4</v>
      </c>
      <c r="P4" s="44" t="s">
        <v>30</v>
      </c>
    </row>
    <row r="5" spans="1:16" s="57" customFormat="1" ht="12.75">
      <c r="A5" s="57">
        <v>2</v>
      </c>
      <c r="B5" s="57" t="s">
        <v>342</v>
      </c>
      <c r="C5" s="57" t="s">
        <v>343</v>
      </c>
      <c r="D5" s="57" t="s">
        <v>344</v>
      </c>
      <c r="E5" s="58" t="s">
        <v>341</v>
      </c>
      <c r="F5" s="58"/>
      <c r="G5" s="57" t="s">
        <v>101</v>
      </c>
      <c r="H5" s="58">
        <v>1</v>
      </c>
      <c r="I5" s="59">
        <v>2</v>
      </c>
      <c r="J5" s="59">
        <v>1</v>
      </c>
      <c r="K5" s="60">
        <v>99</v>
      </c>
      <c r="L5" s="58">
        <v>2</v>
      </c>
      <c r="M5" s="57">
        <f>IF(OR('Gereden wedstrijden'!$L$7=4,'Gereden wedstrijden'!$L$7=5),LARGE(H5:L5,1),0)</f>
        <v>99</v>
      </c>
      <c r="N5" s="57">
        <f>IF('Gereden wedstrijden'!$L$7=5,LARGE(H5:L5,2),0)</f>
        <v>2</v>
      </c>
      <c r="O5" s="57">
        <f>SUM(H5:L5)-SUM(M5:N5)</f>
        <v>4</v>
      </c>
      <c r="P5" s="57" t="s">
        <v>34</v>
      </c>
    </row>
    <row r="6" spans="1:16" ht="12.75">
      <c r="A6" s="13">
        <v>3</v>
      </c>
      <c r="B6" s="13" t="s">
        <v>345</v>
      </c>
      <c r="C6" s="13" t="s">
        <v>339</v>
      </c>
      <c r="D6" s="13" t="s">
        <v>346</v>
      </c>
      <c r="E6" s="14" t="s">
        <v>341</v>
      </c>
      <c r="F6" s="14"/>
      <c r="G6" s="13" t="s">
        <v>101</v>
      </c>
      <c r="H6" s="14">
        <v>3</v>
      </c>
      <c r="I6" s="37">
        <v>3</v>
      </c>
      <c r="J6" s="37">
        <v>3</v>
      </c>
      <c r="K6" s="38">
        <v>99</v>
      </c>
      <c r="L6" s="37">
        <v>99</v>
      </c>
      <c r="M6" s="13">
        <f>IF(OR('Gereden wedstrijden'!$L$7=4,'Gereden wedstrijden'!$L$7=5),LARGE(H6:L6,1),0)</f>
        <v>99</v>
      </c>
      <c r="N6" s="13">
        <f>IF('Gereden wedstrijden'!$L$7=5,LARGE(H6:L6,2),0)</f>
        <v>99</v>
      </c>
      <c r="O6" s="13">
        <f>SUM(H6:L6)-SUM(M6:N6)</f>
        <v>9</v>
      </c>
      <c r="P6" s="13" t="s">
        <v>260</v>
      </c>
    </row>
    <row r="7" spans="1:16" s="57" customFormat="1" ht="12.75">
      <c r="A7" s="57">
        <v>4</v>
      </c>
      <c r="B7" s="57" t="s">
        <v>347</v>
      </c>
      <c r="C7" s="57" t="s">
        <v>348</v>
      </c>
      <c r="D7" s="57" t="s">
        <v>349</v>
      </c>
      <c r="E7" s="58" t="s">
        <v>341</v>
      </c>
      <c r="F7" s="58"/>
      <c r="G7" s="57" t="s">
        <v>81</v>
      </c>
      <c r="H7" s="58">
        <v>6</v>
      </c>
      <c r="I7" s="59">
        <v>5</v>
      </c>
      <c r="J7" s="59">
        <v>99</v>
      </c>
      <c r="K7" s="60">
        <v>4</v>
      </c>
      <c r="L7" s="59">
        <v>3</v>
      </c>
      <c r="M7" s="57">
        <f>IF(OR('Gereden wedstrijden'!$L$7=4,'Gereden wedstrijden'!$L$7=5),LARGE(H7:L7,1),0)</f>
        <v>99</v>
      </c>
      <c r="N7" s="57">
        <f>IF('Gereden wedstrijden'!$L$7=5,LARGE(H7:L7,2),0)</f>
        <v>6</v>
      </c>
      <c r="O7" s="57">
        <f>SUM(H7:L7)-SUM(M7:N7)</f>
        <v>12</v>
      </c>
      <c r="P7" s="57" t="s">
        <v>34</v>
      </c>
    </row>
    <row r="8" spans="1:16" s="57" customFormat="1" ht="12.75">
      <c r="A8" s="57">
        <v>5</v>
      </c>
      <c r="B8" s="57" t="s">
        <v>350</v>
      </c>
      <c r="C8" s="57" t="s">
        <v>351</v>
      </c>
      <c r="D8" s="57" t="s">
        <v>352</v>
      </c>
      <c r="E8" s="58" t="s">
        <v>341</v>
      </c>
      <c r="F8" s="58"/>
      <c r="G8" s="57" t="s">
        <v>240</v>
      </c>
      <c r="H8" s="58">
        <v>5</v>
      </c>
      <c r="I8" s="59">
        <v>6</v>
      </c>
      <c r="J8" s="59">
        <v>9</v>
      </c>
      <c r="K8" s="60">
        <v>2</v>
      </c>
      <c r="L8" s="58">
        <v>12</v>
      </c>
      <c r="M8" s="57">
        <f>IF(OR('Gereden wedstrijden'!$L$7=4,'Gereden wedstrijden'!$L$7=5),LARGE(H8:L8,1),0)</f>
        <v>12</v>
      </c>
      <c r="N8" s="57">
        <f>IF('Gereden wedstrijden'!$L$7=5,LARGE(H8:L8,2),0)</f>
        <v>9</v>
      </c>
      <c r="O8" s="57">
        <f>SUM(H8:L8)-SUM(M8:N8)</f>
        <v>13</v>
      </c>
      <c r="P8" s="57" t="s">
        <v>34</v>
      </c>
    </row>
    <row r="9" spans="1:16" s="57" customFormat="1" ht="12.75">
      <c r="A9" s="57">
        <v>6</v>
      </c>
      <c r="B9" s="57" t="s">
        <v>353</v>
      </c>
      <c r="C9" s="57" t="s">
        <v>354</v>
      </c>
      <c r="D9" s="57" t="s">
        <v>355</v>
      </c>
      <c r="E9" s="58" t="s">
        <v>341</v>
      </c>
      <c r="F9" s="58"/>
      <c r="G9" s="57" t="s">
        <v>110</v>
      </c>
      <c r="H9" s="58">
        <v>9</v>
      </c>
      <c r="I9" s="59">
        <v>23</v>
      </c>
      <c r="J9" s="59">
        <v>5</v>
      </c>
      <c r="K9" s="60">
        <v>3</v>
      </c>
      <c r="L9" s="58">
        <v>6</v>
      </c>
      <c r="M9" s="57">
        <f>IF(OR('Gereden wedstrijden'!$L$7=4,'Gereden wedstrijden'!$L$7=5),LARGE(H9:L9,1),0)</f>
        <v>23</v>
      </c>
      <c r="N9" s="57">
        <f>IF('Gereden wedstrijden'!$L$7=5,LARGE(H9:L9,2),0)</f>
        <v>9</v>
      </c>
      <c r="O9" s="57">
        <f>SUM(H9:L9)-SUM(M9:N9)</f>
        <v>14</v>
      </c>
      <c r="P9" s="57" t="s">
        <v>34</v>
      </c>
    </row>
    <row r="10" spans="1:16" s="57" customFormat="1" ht="12.75">
      <c r="A10" s="57">
        <v>7</v>
      </c>
      <c r="B10" s="57" t="s">
        <v>356</v>
      </c>
      <c r="C10" s="57" t="s">
        <v>357</v>
      </c>
      <c r="D10" s="57" t="s">
        <v>358</v>
      </c>
      <c r="E10" s="58" t="s">
        <v>341</v>
      </c>
      <c r="F10" s="58"/>
      <c r="G10" s="57" t="s">
        <v>101</v>
      </c>
      <c r="H10" s="58">
        <v>8</v>
      </c>
      <c r="I10" s="58">
        <v>7</v>
      </c>
      <c r="J10" s="58">
        <v>99</v>
      </c>
      <c r="K10" s="61">
        <v>1</v>
      </c>
      <c r="L10" s="58">
        <v>7</v>
      </c>
      <c r="M10" s="57">
        <f>IF(OR('Gereden wedstrijden'!$L$7=4,'Gereden wedstrijden'!$L$7=5),LARGE(H10:L10,1),0)</f>
        <v>99</v>
      </c>
      <c r="N10" s="57">
        <f>IF('Gereden wedstrijden'!$L$7=5,LARGE(H10:L10,2),0)</f>
        <v>8</v>
      </c>
      <c r="O10" s="57">
        <f>SUM(H10:L10)-SUM(M10:N10)</f>
        <v>15</v>
      </c>
      <c r="P10" s="57" t="s">
        <v>34</v>
      </c>
    </row>
    <row r="11" spans="5:12" s="57" customFormat="1" ht="12.75">
      <c r="E11" s="58"/>
      <c r="F11" s="58"/>
      <c r="H11" s="58"/>
      <c r="I11" s="58"/>
      <c r="J11" s="58"/>
      <c r="K11" s="61"/>
      <c r="L11" s="58"/>
    </row>
    <row r="12" spans="1:15" ht="12.75">
      <c r="A12" s="13">
        <v>8</v>
      </c>
      <c r="B12" s="13" t="s">
        <v>359</v>
      </c>
      <c r="C12" s="13" t="s">
        <v>360</v>
      </c>
      <c r="D12" s="13" t="s">
        <v>361</v>
      </c>
      <c r="E12" s="14" t="s">
        <v>341</v>
      </c>
      <c r="F12" s="14"/>
      <c r="G12" s="13" t="s">
        <v>6</v>
      </c>
      <c r="H12" s="14">
        <v>2</v>
      </c>
      <c r="I12" s="37">
        <v>10</v>
      </c>
      <c r="J12" s="37">
        <v>12</v>
      </c>
      <c r="K12" s="38">
        <v>6</v>
      </c>
      <c r="L12" s="37">
        <v>11</v>
      </c>
      <c r="M12" s="13">
        <f>IF(OR('Gereden wedstrijden'!$L$7=4,'Gereden wedstrijden'!$L$7=5),LARGE(H12:L12,1),0)</f>
        <v>12</v>
      </c>
      <c r="N12" s="13">
        <f>IF('Gereden wedstrijden'!$L$7=5,LARGE(H12:L12,2),0)</f>
        <v>11</v>
      </c>
      <c r="O12" s="13">
        <f>SUM(H12:L12)-SUM(M12:N12)</f>
        <v>18</v>
      </c>
    </row>
    <row r="13" spans="1:15" ht="12.75">
      <c r="A13" s="13">
        <v>9</v>
      </c>
      <c r="B13" s="13" t="s">
        <v>362</v>
      </c>
      <c r="C13" s="13" t="s">
        <v>363</v>
      </c>
      <c r="D13" s="13" t="s">
        <v>364</v>
      </c>
      <c r="E13" s="14" t="s">
        <v>341</v>
      </c>
      <c r="F13" s="14"/>
      <c r="G13" s="13" t="s">
        <v>4</v>
      </c>
      <c r="H13" s="14">
        <v>14</v>
      </c>
      <c r="I13" s="14">
        <v>4</v>
      </c>
      <c r="J13" s="14">
        <v>6</v>
      </c>
      <c r="K13" s="15">
        <v>99</v>
      </c>
      <c r="L13" s="14">
        <v>9</v>
      </c>
      <c r="M13" s="13">
        <f>IF(OR('Gereden wedstrijden'!$L$7=4,'Gereden wedstrijden'!$L$7=5),LARGE(H13:L13,1),0)</f>
        <v>99</v>
      </c>
      <c r="N13" s="13">
        <f>IF('Gereden wedstrijden'!$L$7=5,LARGE(H13:L13,2),0)</f>
        <v>14</v>
      </c>
      <c r="O13" s="13">
        <f>SUM(H13:L13)-SUM(M13:N13)</f>
        <v>19</v>
      </c>
    </row>
    <row r="14" spans="1:15" ht="12.75">
      <c r="A14" s="13">
        <v>10</v>
      </c>
      <c r="B14" s="13" t="s">
        <v>365</v>
      </c>
      <c r="C14" s="13" t="s">
        <v>366</v>
      </c>
      <c r="D14" s="13" t="s">
        <v>367</v>
      </c>
      <c r="E14" s="14" t="s">
        <v>341</v>
      </c>
      <c r="F14" s="14"/>
      <c r="G14" s="13" t="s">
        <v>29</v>
      </c>
      <c r="H14" s="14">
        <v>10</v>
      </c>
      <c r="I14" s="37">
        <v>8</v>
      </c>
      <c r="J14" s="37">
        <v>4</v>
      </c>
      <c r="K14" s="38">
        <v>99</v>
      </c>
      <c r="L14" s="37">
        <v>8</v>
      </c>
      <c r="M14" s="13">
        <f>IF(OR('Gereden wedstrijden'!$L$7=4,'Gereden wedstrijden'!$L$7=5),LARGE(H14:L14,1),0)</f>
        <v>99</v>
      </c>
      <c r="N14" s="13">
        <f>IF('Gereden wedstrijden'!$L$7=5,LARGE(H14:L14,2),0)</f>
        <v>10</v>
      </c>
      <c r="O14" s="13">
        <f>SUM(H14:L14)-SUM(M14:N14)</f>
        <v>20</v>
      </c>
    </row>
    <row r="15" spans="1:15" ht="12.75">
      <c r="A15" s="13">
        <v>11</v>
      </c>
      <c r="B15" s="13" t="s">
        <v>368</v>
      </c>
      <c r="C15" s="13" t="s">
        <v>369</v>
      </c>
      <c r="D15" s="13" t="s">
        <v>370</v>
      </c>
      <c r="E15" s="14" t="s">
        <v>341</v>
      </c>
      <c r="F15" s="14"/>
      <c r="G15" s="13" t="s">
        <v>264</v>
      </c>
      <c r="H15" s="14">
        <v>12</v>
      </c>
      <c r="I15" s="37">
        <v>9</v>
      </c>
      <c r="J15" s="37">
        <v>7</v>
      </c>
      <c r="K15" s="38">
        <v>5</v>
      </c>
      <c r="L15" s="37">
        <v>10</v>
      </c>
      <c r="M15" s="13">
        <f>IF(OR('Gereden wedstrijden'!$L$7=4,'Gereden wedstrijden'!$L$7=5),LARGE(H15:L15,1),0)</f>
        <v>12</v>
      </c>
      <c r="N15" s="13">
        <f>IF('Gereden wedstrijden'!$L$7=5,LARGE(H15:L15,2),0)</f>
        <v>10</v>
      </c>
      <c r="O15" s="13">
        <f>SUM(H15:L15)-SUM(M15:N15)</f>
        <v>21</v>
      </c>
    </row>
    <row r="16" spans="1:15" ht="12.75">
      <c r="A16" s="13">
        <v>12</v>
      </c>
      <c r="B16" s="13" t="s">
        <v>371</v>
      </c>
      <c r="C16" s="13" t="s">
        <v>372</v>
      </c>
      <c r="D16" s="13" t="s">
        <v>373</v>
      </c>
      <c r="E16" s="14" t="s">
        <v>341</v>
      </c>
      <c r="F16" s="14"/>
      <c r="G16" s="13" t="s">
        <v>218</v>
      </c>
      <c r="H16" s="14">
        <v>18</v>
      </c>
      <c r="I16" s="37">
        <v>12</v>
      </c>
      <c r="J16" s="37">
        <v>11</v>
      </c>
      <c r="K16" s="38">
        <v>99</v>
      </c>
      <c r="L16" s="14">
        <v>5</v>
      </c>
      <c r="M16" s="13">
        <f>IF(OR('Gereden wedstrijden'!$L$7=4,'Gereden wedstrijden'!$L$7=5),LARGE(H16:L16,1),0)</f>
        <v>99</v>
      </c>
      <c r="N16" s="13">
        <f>IF('Gereden wedstrijden'!$L$7=5,LARGE(H16:L16,2),0)</f>
        <v>18</v>
      </c>
      <c r="O16" s="13">
        <f>SUM(H16:L16)-SUM(M16:N16)</f>
        <v>28</v>
      </c>
    </row>
    <row r="17" spans="1:15" ht="12.75">
      <c r="A17" s="13">
        <v>13</v>
      </c>
      <c r="B17" s="13" t="s">
        <v>374</v>
      </c>
      <c r="C17" s="13" t="s">
        <v>375</v>
      </c>
      <c r="D17" s="13" t="s">
        <v>376</v>
      </c>
      <c r="E17" s="14" t="s">
        <v>341</v>
      </c>
      <c r="F17" s="14"/>
      <c r="G17" s="13" t="s">
        <v>81</v>
      </c>
      <c r="H17" s="14">
        <v>11</v>
      </c>
      <c r="I17" s="37">
        <v>13</v>
      </c>
      <c r="J17" s="37">
        <v>14</v>
      </c>
      <c r="K17" s="38">
        <v>99</v>
      </c>
      <c r="L17" s="14">
        <v>99</v>
      </c>
      <c r="M17" s="13">
        <f>IF(OR('Gereden wedstrijden'!$L$7=4,'Gereden wedstrijden'!$L$7=5),LARGE(H17:L17,1),0)</f>
        <v>99</v>
      </c>
      <c r="N17" s="13">
        <f>IF('Gereden wedstrijden'!$L$7=5,LARGE(H17:L17,2),0)</f>
        <v>99</v>
      </c>
      <c r="O17" s="13">
        <f>SUM(H17:L17)-SUM(M17:N17)</f>
        <v>38</v>
      </c>
    </row>
    <row r="18" spans="1:15" ht="12.75">
      <c r="A18" s="13">
        <v>14</v>
      </c>
      <c r="B18" s="13" t="s">
        <v>377</v>
      </c>
      <c r="C18" s="13" t="s">
        <v>276</v>
      </c>
      <c r="D18" s="13" t="s">
        <v>378</v>
      </c>
      <c r="E18" s="14" t="s">
        <v>341</v>
      </c>
      <c r="F18" s="14"/>
      <c r="G18" s="13" t="s">
        <v>244</v>
      </c>
      <c r="H18" s="14">
        <v>13</v>
      </c>
      <c r="I18" s="37">
        <v>23</v>
      </c>
      <c r="J18" s="37">
        <v>99</v>
      </c>
      <c r="K18" s="38">
        <v>99</v>
      </c>
      <c r="L18" s="37">
        <v>4</v>
      </c>
      <c r="M18" s="13">
        <f>IF(OR('Gereden wedstrijden'!$L$7=4,'Gereden wedstrijden'!$L$7=5),LARGE(H18:L18,1),0)</f>
        <v>99</v>
      </c>
      <c r="N18" s="13">
        <f>IF('Gereden wedstrijden'!$L$7=5,LARGE(H18:L18,2),0)</f>
        <v>99</v>
      </c>
      <c r="O18" s="13">
        <f>SUM(H18:L18)-SUM(M18:N18)</f>
        <v>40</v>
      </c>
    </row>
    <row r="19" spans="1:15" ht="12.75">
      <c r="A19" s="13">
        <v>15</v>
      </c>
      <c r="B19" s="13" t="s">
        <v>379</v>
      </c>
      <c r="C19" s="13" t="s">
        <v>380</v>
      </c>
      <c r="D19" s="13" t="s">
        <v>381</v>
      </c>
      <c r="E19" s="14" t="s">
        <v>341</v>
      </c>
      <c r="F19" s="14"/>
      <c r="G19" s="13" t="s">
        <v>6</v>
      </c>
      <c r="H19" s="14">
        <v>19</v>
      </c>
      <c r="I19" s="37">
        <v>16</v>
      </c>
      <c r="J19" s="37">
        <v>13</v>
      </c>
      <c r="K19" s="38">
        <v>99</v>
      </c>
      <c r="L19" s="37">
        <v>99</v>
      </c>
      <c r="M19" s="13">
        <f>IF(OR('Gereden wedstrijden'!$L$7=4,'Gereden wedstrijden'!$L$7=5),LARGE(H19:L19,1),0)</f>
        <v>99</v>
      </c>
      <c r="N19" s="13">
        <f>IF('Gereden wedstrijden'!$L$7=5,LARGE(H19:L19,2),0)</f>
        <v>99</v>
      </c>
      <c r="O19" s="13">
        <f>SUM(H19:L19)-SUM(M19:N19)</f>
        <v>48</v>
      </c>
    </row>
    <row r="20" spans="1:15" ht="12.75">
      <c r="A20" s="13">
        <v>16</v>
      </c>
      <c r="B20" s="13" t="s">
        <v>382</v>
      </c>
      <c r="C20" s="13" t="s">
        <v>383</v>
      </c>
      <c r="D20" s="13" t="s">
        <v>384</v>
      </c>
      <c r="E20" s="14" t="s">
        <v>341</v>
      </c>
      <c r="F20" s="14"/>
      <c r="G20" s="13" t="s">
        <v>244</v>
      </c>
      <c r="H20" s="14">
        <v>7</v>
      </c>
      <c r="I20" s="37">
        <v>99</v>
      </c>
      <c r="J20" s="37">
        <v>10</v>
      </c>
      <c r="K20" s="38">
        <v>99</v>
      </c>
      <c r="L20" s="37">
        <v>99</v>
      </c>
      <c r="M20" s="13">
        <f>IF(OR('Gereden wedstrijden'!$L$7=4,'Gereden wedstrijden'!$L$7=5),LARGE(H20:L20,1),0)</f>
        <v>99</v>
      </c>
      <c r="N20" s="13">
        <f>IF('Gereden wedstrijden'!$L$7=5,LARGE(H20:L20,2),0)</f>
        <v>99</v>
      </c>
      <c r="O20" s="13">
        <f>SUM(H20:L20)-SUM(M20:N20)</f>
        <v>116</v>
      </c>
    </row>
    <row r="21" spans="1:15" ht="12.75">
      <c r="A21" s="13">
        <v>17</v>
      </c>
      <c r="B21" s="13" t="s">
        <v>385</v>
      </c>
      <c r="C21" s="13" t="s">
        <v>386</v>
      </c>
      <c r="D21" s="13" t="s">
        <v>387</v>
      </c>
      <c r="E21" s="13" t="s">
        <v>341</v>
      </c>
      <c r="F21" s="14"/>
      <c r="G21" s="39" t="s">
        <v>8</v>
      </c>
      <c r="H21" s="14">
        <v>99</v>
      </c>
      <c r="I21" s="14">
        <v>99</v>
      </c>
      <c r="J21" s="14">
        <v>99</v>
      </c>
      <c r="K21" s="15">
        <v>8</v>
      </c>
      <c r="L21" s="14">
        <v>14</v>
      </c>
      <c r="M21" s="13">
        <f>IF(OR('Gereden wedstrijden'!$L$7=4,'Gereden wedstrijden'!$L$7=5),LARGE(H21:L21,1),0)</f>
        <v>99</v>
      </c>
      <c r="N21" s="13">
        <f>IF('Gereden wedstrijden'!$L$7=5,LARGE(H21:L21,2),0)</f>
        <v>99</v>
      </c>
      <c r="O21" s="13">
        <f>SUM(H21:L21)-SUM(M21:N21)</f>
        <v>121</v>
      </c>
    </row>
    <row r="22" spans="1:15" ht="12.75">
      <c r="A22" s="13">
        <v>18</v>
      </c>
      <c r="B22" s="13" t="s">
        <v>388</v>
      </c>
      <c r="C22" s="13" t="s">
        <v>389</v>
      </c>
      <c r="D22" s="13" t="s">
        <v>390</v>
      </c>
      <c r="E22" s="13" t="s">
        <v>341</v>
      </c>
      <c r="F22"/>
      <c r="G22" s="13" t="s">
        <v>8</v>
      </c>
      <c r="H22" s="14">
        <v>99</v>
      </c>
      <c r="I22" s="14">
        <v>14</v>
      </c>
      <c r="J22" s="14">
        <v>8</v>
      </c>
      <c r="K22" s="15">
        <v>99</v>
      </c>
      <c r="L22" s="14">
        <v>99</v>
      </c>
      <c r="M22" s="13">
        <f>IF(OR('Gereden wedstrijden'!$L$7=4,'Gereden wedstrijden'!$L$7=5),LARGE(H22:L22,1),0)</f>
        <v>99</v>
      </c>
      <c r="N22" s="13">
        <f>IF('Gereden wedstrijden'!$L$7=5,LARGE(H22:L22,2),0)</f>
        <v>99</v>
      </c>
      <c r="O22" s="13">
        <f>SUM(H22:L22)-SUM(M22:N22)</f>
        <v>121</v>
      </c>
    </row>
    <row r="23" spans="1:15" ht="12.75">
      <c r="A23" s="13">
        <v>19</v>
      </c>
      <c r="B23" s="13" t="s">
        <v>391</v>
      </c>
      <c r="C23" s="13" t="s">
        <v>392</v>
      </c>
      <c r="D23" s="13" t="s">
        <v>370</v>
      </c>
      <c r="E23" s="14" t="s">
        <v>341</v>
      </c>
      <c r="F23" s="14"/>
      <c r="G23" s="13" t="s">
        <v>7</v>
      </c>
      <c r="H23" s="14">
        <v>17</v>
      </c>
      <c r="I23" s="14">
        <v>99</v>
      </c>
      <c r="J23" s="14">
        <v>99</v>
      </c>
      <c r="K23" s="15">
        <v>7</v>
      </c>
      <c r="L23" s="14">
        <v>99</v>
      </c>
      <c r="M23" s="13">
        <f>IF(OR('Gereden wedstrijden'!$L$7=4,'Gereden wedstrijden'!$L$7=5),LARGE(H23:L23,1),0)</f>
        <v>99</v>
      </c>
      <c r="N23" s="13">
        <f>IF('Gereden wedstrijden'!$L$7=5,LARGE(H23:L23,2),0)</f>
        <v>99</v>
      </c>
      <c r="O23" s="13">
        <f>SUM(H23:L23)-SUM(M23:N23)</f>
        <v>123</v>
      </c>
    </row>
    <row r="24" spans="1:15" ht="12.75">
      <c r="A24" s="13">
        <v>20</v>
      </c>
      <c r="B24" s="13" t="s">
        <v>393</v>
      </c>
      <c r="C24" s="13" t="s">
        <v>394</v>
      </c>
      <c r="D24" s="13" t="s">
        <v>395</v>
      </c>
      <c r="E24" s="14" t="s">
        <v>341</v>
      </c>
      <c r="F24" s="14"/>
      <c r="G24" s="13" t="s">
        <v>60</v>
      </c>
      <c r="H24" s="14">
        <v>15</v>
      </c>
      <c r="I24" s="14">
        <v>15</v>
      </c>
      <c r="J24" s="14">
        <v>99</v>
      </c>
      <c r="K24" s="15">
        <v>99</v>
      </c>
      <c r="L24" s="14">
        <v>99</v>
      </c>
      <c r="M24" s="13">
        <f>IF(OR('Gereden wedstrijden'!$L$7=4,'Gereden wedstrijden'!$L$7=5),LARGE(H24:L24,1),0)</f>
        <v>99</v>
      </c>
      <c r="N24" s="13">
        <f>IF('Gereden wedstrijden'!$L$7=5,LARGE(H24:L24,2),0)</f>
        <v>99</v>
      </c>
      <c r="O24" s="13">
        <f>SUM(H24:L24)-SUM(M24:N24)</f>
        <v>129</v>
      </c>
    </row>
    <row r="25" spans="1:15" ht="12.75">
      <c r="A25" s="13">
        <v>21</v>
      </c>
      <c r="B25" s="13" t="s">
        <v>396</v>
      </c>
      <c r="C25" s="13" t="s">
        <v>397</v>
      </c>
      <c r="D25" s="13" t="s">
        <v>398</v>
      </c>
      <c r="E25" s="13" t="s">
        <v>341</v>
      </c>
      <c r="F25"/>
      <c r="G25" s="13" t="s">
        <v>296</v>
      </c>
      <c r="H25" s="14">
        <v>99</v>
      </c>
      <c r="I25" s="14">
        <v>11</v>
      </c>
      <c r="J25" s="14">
        <v>99</v>
      </c>
      <c r="K25" s="15">
        <v>99</v>
      </c>
      <c r="L25" s="14">
        <v>99</v>
      </c>
      <c r="M25" s="13">
        <f>IF(OR('Gereden wedstrijden'!$L$7=4,'Gereden wedstrijden'!$L$7=5),LARGE(H25:L25,1),0)</f>
        <v>99</v>
      </c>
      <c r="N25" s="13">
        <f>IF('Gereden wedstrijden'!$L$7=5,LARGE(H25:L25,2),0)</f>
        <v>99</v>
      </c>
      <c r="O25" s="13">
        <f>SUM(H25:L25)-SUM(M25:N25)</f>
        <v>209</v>
      </c>
    </row>
    <row r="26" spans="1:15" ht="12.75">
      <c r="A26" s="13">
        <v>22</v>
      </c>
      <c r="C26" s="13" t="s">
        <v>399</v>
      </c>
      <c r="D26" s="13" t="s">
        <v>335</v>
      </c>
      <c r="E26" s="14" t="s">
        <v>341</v>
      </c>
      <c r="F26" s="14"/>
      <c r="G26" s="13" t="s">
        <v>8</v>
      </c>
      <c r="H26" s="14">
        <v>99</v>
      </c>
      <c r="I26" s="37">
        <v>99</v>
      </c>
      <c r="J26" s="37">
        <v>99</v>
      </c>
      <c r="K26" s="38">
        <v>99</v>
      </c>
      <c r="L26" s="37">
        <v>13</v>
      </c>
      <c r="M26" s="13">
        <f>IF(OR('Gereden wedstrijden'!$L$7=4,'Gereden wedstrijden'!$L$7=5),LARGE(H26:L26,1),0)</f>
        <v>99</v>
      </c>
      <c r="N26" s="13">
        <f>IF('Gereden wedstrijden'!$L$7=5,LARGE(H26:L26,2),0)</f>
        <v>99</v>
      </c>
      <c r="O26" s="13">
        <f>SUM(H26:L26)-SUM(M26:N26)</f>
        <v>211</v>
      </c>
    </row>
    <row r="27" spans="1:15" ht="12.75">
      <c r="A27" s="13">
        <v>23</v>
      </c>
      <c r="B27" s="13" t="s">
        <v>400</v>
      </c>
      <c r="C27" s="13" t="s">
        <v>401</v>
      </c>
      <c r="D27" s="13" t="s">
        <v>402</v>
      </c>
      <c r="E27" s="14" t="s">
        <v>341</v>
      </c>
      <c r="F27" s="14"/>
      <c r="G27" s="13" t="s">
        <v>7</v>
      </c>
      <c r="H27" s="14">
        <v>16</v>
      </c>
      <c r="I27" s="37">
        <v>99</v>
      </c>
      <c r="J27" s="37">
        <v>99</v>
      </c>
      <c r="K27" s="38">
        <v>99</v>
      </c>
      <c r="L27" s="37">
        <v>99</v>
      </c>
      <c r="M27" s="13">
        <f>IF(OR('Gereden wedstrijden'!$L$7=4,'Gereden wedstrijden'!$L$7=5),LARGE(H27:L27,1),0)</f>
        <v>99</v>
      </c>
      <c r="N27" s="13">
        <f>IF('Gereden wedstrijden'!$L$7=5,LARGE(H27:L27,2),0)</f>
        <v>99</v>
      </c>
      <c r="O27" s="13">
        <f>SUM(H27:L27)-SUM(M27:N27)</f>
        <v>214</v>
      </c>
    </row>
    <row r="28" spans="11:15" ht="12.75">
      <c r="K28"/>
      <c r="M28" s="13" t="e">
        <f>IF(OR('Gereden wedstrijden'!$L$7=4,'Gereden wedstrijden'!$L$7=5),LARGE(E28:L28,1),0)</f>
        <v>#VALUE!</v>
      </c>
      <c r="N28" s="13" t="e">
        <f>IF('Gereden wedstrijden'!$L$7=5,LARGE(E28:L28,2),0)</f>
        <v>#VALUE!</v>
      </c>
      <c r="O28" s="13" t="e">
        <f>SUM(E28:L28)-SUM(M28:N28)</f>
        <v>#VALUE!</v>
      </c>
    </row>
    <row r="29" spans="2:15" ht="12.75">
      <c r="B29" s="41" t="s">
        <v>245</v>
      </c>
      <c r="C29" s="56"/>
      <c r="K29"/>
      <c r="M29" s="13" t="e">
        <f>IF(OR('Gereden wedstrijden'!$L$7=4,'Gereden wedstrijden'!$L$7=5),LARGE(E29:L29,1),0)</f>
        <v>#VALUE!</v>
      </c>
      <c r="N29" s="13" t="e">
        <f>IF('Gereden wedstrijden'!$L$7=5,LARGE(E29:L29,2),0)</f>
        <v>#VALUE!</v>
      </c>
      <c r="O29" s="13" t="e">
        <f>SUM(E29:L29)-SUM(M29:N29)</f>
        <v>#VALUE!</v>
      </c>
    </row>
    <row r="30" spans="11:15" ht="12.75">
      <c r="K30"/>
      <c r="M30" s="13" t="e">
        <f>IF(OR('Gereden wedstrijden'!$L$7=4,'Gereden wedstrijden'!$L$7=5),LARGE(E30:L30,1),0)</f>
        <v>#VALUE!</v>
      </c>
      <c r="N30" s="13" t="e">
        <f>IF('Gereden wedstrijden'!$L$7=5,LARGE(E30:L30,2),0)</f>
        <v>#VALUE!</v>
      </c>
      <c r="O30" s="13" t="e">
        <f>SUM(E30:L30)-SUM(M30:N30)</f>
        <v>#VALUE!</v>
      </c>
    </row>
    <row r="31" spans="11:15" ht="12.75">
      <c r="K31"/>
      <c r="M31" s="13" t="e">
        <f>IF(OR('Gereden wedstrijden'!$L$7=4,'Gereden wedstrijden'!$L$7=5),LARGE(E31:L31,1),0)</f>
        <v>#VALUE!</v>
      </c>
      <c r="N31" s="13" t="e">
        <f>IF('Gereden wedstrijden'!$L$7=5,LARGE(E31:L31,2),0)</f>
        <v>#VALUE!</v>
      </c>
      <c r="O31" s="13" t="e">
        <f>SUM(E31:L31)-SUM(M31:N31)</f>
        <v>#VALUE!</v>
      </c>
    </row>
    <row r="32" spans="11:15" ht="12.75">
      <c r="K32"/>
      <c r="M32" s="13" t="e">
        <f>IF(OR('Gereden wedstrijden'!$L$7=4,'Gereden wedstrijden'!$L$7=5),LARGE(E32:L32,1),0)</f>
        <v>#VALUE!</v>
      </c>
      <c r="N32" s="13" t="e">
        <f>IF('Gereden wedstrijden'!$L$7=5,LARGE(E32:L32,2),0)</f>
        <v>#VALUE!</v>
      </c>
      <c r="O32" s="13" t="e">
        <f>SUM(E32:L32)-SUM(M32:N32)</f>
        <v>#VALUE!</v>
      </c>
    </row>
    <row r="33" spans="11:15" ht="12.75">
      <c r="K33"/>
      <c r="M33" s="13" t="e">
        <f>IF(OR('Gereden wedstrijden'!$L$7=4,'Gereden wedstrijden'!$L$7=5),LARGE(E33:L33,1),0)</f>
        <v>#VALUE!</v>
      </c>
      <c r="N33" s="13" t="e">
        <f>IF('Gereden wedstrijden'!$L$7=5,LARGE(E33:L33,2),0)</f>
        <v>#VALUE!</v>
      </c>
      <c r="O33" s="13" t="e">
        <f>SUM(E33:L33)-SUM(M33:N33)</f>
        <v>#VALUE!</v>
      </c>
    </row>
    <row r="34" spans="11:15" ht="12.75">
      <c r="K34"/>
      <c r="M34" s="13" t="e">
        <f>IF(OR('Gereden wedstrijden'!$L$7=4,'Gereden wedstrijden'!$L$7=5),LARGE(E34:L34,1),0)</f>
        <v>#VALUE!</v>
      </c>
      <c r="N34" s="13" t="e">
        <f>IF('Gereden wedstrijden'!$L$7=5,LARGE(E34:L34,2),0)</f>
        <v>#VALUE!</v>
      </c>
      <c r="O34" s="13" t="e">
        <f>SUM(E34:L34)-SUM(M34:N34)</f>
        <v>#VALUE!</v>
      </c>
    </row>
    <row r="35" spans="11:15" ht="12.75">
      <c r="K35"/>
      <c r="M35" s="13" t="e">
        <f>IF(OR('Gereden wedstrijden'!$L$7=4,'Gereden wedstrijden'!$L$7=5),LARGE(E35:L35,1),0)</f>
        <v>#VALUE!</v>
      </c>
      <c r="N35" s="13" t="e">
        <f>IF('Gereden wedstrijden'!$L$7=5,LARGE(E35:L35,2),0)</f>
        <v>#VALUE!</v>
      </c>
      <c r="O35" s="13" t="e">
        <f>SUM(E35:L35)-SUM(M35:N35)</f>
        <v>#VALUE!</v>
      </c>
    </row>
    <row r="36" spans="11:15" ht="12.75">
      <c r="K36"/>
      <c r="M36" s="13" t="e">
        <f>IF(OR('Gereden wedstrijden'!$L$7=4,'Gereden wedstrijden'!$L$7=5),LARGE(E36:L36,1),0)</f>
        <v>#VALUE!</v>
      </c>
      <c r="N36" s="13" t="e">
        <f>IF('Gereden wedstrijden'!$L$7=5,LARGE(E36:L36,2),0)</f>
        <v>#VALUE!</v>
      </c>
      <c r="O36" s="13" t="e">
        <f>SUM(E36:L36)-SUM(M36:N36)</f>
        <v>#VALUE!</v>
      </c>
    </row>
    <row r="37" spans="13:15" ht="12.75">
      <c r="M37" s="13" t="e">
        <f>IF(OR('Gereden wedstrijden'!$L$7=4,'Gereden wedstrijden'!$L$7=5),LARGE(H37:L37,1),0)</f>
        <v>#VALUE!</v>
      </c>
      <c r="N37" s="13" t="e">
        <f>IF('Gereden wedstrijden'!$L$7=5,LARGE(H37:L37,2),0)</f>
        <v>#VALUE!</v>
      </c>
      <c r="O37" s="13" t="e">
        <f>SUM(H37:L37)-SUM(M37:N37)</f>
        <v>#VALUE!</v>
      </c>
    </row>
    <row r="38" spans="13:15" ht="12.75">
      <c r="M38" s="13" t="e">
        <f>IF(OR('Gereden wedstrijden'!$L$7=4,'Gereden wedstrijden'!$L$7=5),LARGE(H38:L38,1),0)</f>
        <v>#VALUE!</v>
      </c>
      <c r="N38" s="13" t="e">
        <f>IF('Gereden wedstrijden'!$L$7=5,LARGE(H38:L38,2),0)</f>
        <v>#VALUE!</v>
      </c>
      <c r="O38" s="13" t="e">
        <f>SUM(H38:L38)-SUM(M38:N38)</f>
        <v>#VALUE!</v>
      </c>
    </row>
    <row r="39" spans="13:15" ht="12.75">
      <c r="M39" s="13" t="e">
        <f>IF(OR('Gereden wedstrijden'!$L$7=4,'Gereden wedstrijden'!$L$7=5),LARGE(H39:L39,1),0)</f>
        <v>#VALUE!</v>
      </c>
      <c r="N39" s="13" t="e">
        <f>IF('Gereden wedstrijden'!$L$7=5,LARGE(H39:L39,2),0)</f>
        <v>#VALUE!</v>
      </c>
      <c r="O39" s="13" t="e">
        <f>SUM(H39:L39)-SUM(M39:N39)</f>
        <v>#VALUE!</v>
      </c>
    </row>
    <row r="40" spans="13:15" ht="12.75">
      <c r="M40" s="13" t="e">
        <f>IF(OR('Gereden wedstrijden'!$L$7=4,'Gereden wedstrijden'!$L$7=5),LARGE(H40:L40,1),0)</f>
        <v>#VALUE!</v>
      </c>
      <c r="N40" s="13" t="e">
        <f>IF('Gereden wedstrijden'!$L$7=5,LARGE(H40:L40,2),0)</f>
        <v>#VALUE!</v>
      </c>
      <c r="O40" s="13" t="e">
        <f>SUM(H40:L40)-SUM(M40:N40)</f>
        <v>#VALUE!</v>
      </c>
    </row>
    <row r="41" spans="13:15" ht="12.75">
      <c r="M41" s="13" t="e">
        <f>IF(OR('Gereden wedstrijden'!$L$7=4,'Gereden wedstrijden'!$L$7=5),LARGE(H41:L41,1),0)</f>
        <v>#VALUE!</v>
      </c>
      <c r="N41" s="13" t="e">
        <f>IF('Gereden wedstrijden'!$L$7=5,LARGE(H41:L41,2),0)</f>
        <v>#VALUE!</v>
      </c>
      <c r="O41" s="13" t="e">
        <f>SUM(H41:L41)-SUM(M41:N41)</f>
        <v>#VALUE!</v>
      </c>
    </row>
    <row r="42" spans="13:15" ht="12.75">
      <c r="M42" s="13" t="e">
        <f>IF(OR('Gereden wedstrijden'!$L$7=4,'Gereden wedstrijden'!$L$7=5),LARGE(H42:L42,1),0)</f>
        <v>#VALUE!</v>
      </c>
      <c r="N42" s="13" t="e">
        <f>IF('Gereden wedstrijden'!$L$7=5,LARGE(H42:L42,2),0)</f>
        <v>#VALUE!</v>
      </c>
      <c r="O42" s="13" t="e">
        <f>SUM(H42:L42)-SUM(M42:N42)</f>
        <v>#VALUE!</v>
      </c>
    </row>
    <row r="43" spans="13:15" ht="12.75">
      <c r="M43" s="13" t="e">
        <f>IF(OR('Gereden wedstrijden'!$L$7=4,'Gereden wedstrijden'!$L$7=5),LARGE(H43:L43,1),0)</f>
        <v>#VALUE!</v>
      </c>
      <c r="N43" s="13" t="e">
        <f>IF('Gereden wedstrijden'!$L$7=5,LARGE(H43:L43,2),0)</f>
        <v>#VALUE!</v>
      </c>
      <c r="O43" s="13" t="e">
        <f>SUM(H43:L43)-SUM(M43:N43)</f>
        <v>#VALUE!</v>
      </c>
    </row>
    <row r="44" spans="13:15" ht="12.75">
      <c r="M44" s="13" t="e">
        <f>IF(OR('Gereden wedstrijden'!$L$7=4,'Gereden wedstrijden'!$L$7=5),LARGE(H44:L44,1),0)</f>
        <v>#VALUE!</v>
      </c>
      <c r="N44" s="13" t="e">
        <f>IF('Gereden wedstrijden'!$L$7=5,LARGE(H44:L44,2),0)</f>
        <v>#VALUE!</v>
      </c>
      <c r="O44" s="13" t="e">
        <f>SUM(H44:L44)-SUM(M44:N44)</f>
        <v>#VALUE!</v>
      </c>
    </row>
    <row r="45" spans="13:15" ht="12.75">
      <c r="M45" s="13" t="e">
        <f>IF(OR('Gereden wedstrijden'!$L$7=4,'Gereden wedstrijden'!$L$7=5),LARGE(H45:L45,1),0)</f>
        <v>#VALUE!</v>
      </c>
      <c r="N45" s="13" t="e">
        <f>IF('Gereden wedstrijden'!$L$7=5,LARGE(H45:L45,2),0)</f>
        <v>#VALUE!</v>
      </c>
      <c r="O45" s="13" t="e">
        <f>SUM(H45:L45)-SUM(M45:N45)</f>
        <v>#VALUE!</v>
      </c>
    </row>
    <row r="46" spans="13:15" ht="12.75">
      <c r="M46" s="13" t="e">
        <f>IF(OR('Gereden wedstrijden'!$L$7=4,'Gereden wedstrijden'!$L$7=5),LARGE(H46:L46,1),0)</f>
        <v>#VALUE!</v>
      </c>
      <c r="N46" s="13" t="e">
        <f>IF('Gereden wedstrijden'!$L$7=5,LARGE(H46:L46,2),0)</f>
        <v>#VALUE!</v>
      </c>
      <c r="O46" s="13" t="e">
        <f>SUM(H46:L46)-SUM(M46:N46)</f>
        <v>#VALUE!</v>
      </c>
    </row>
    <row r="47" spans="13:15" ht="12.75">
      <c r="M47" s="13" t="e">
        <f>IF(OR('Gereden wedstrijden'!$L$7=4,'Gereden wedstrijden'!$L$7=5),LARGE(H47:L47,1),0)</f>
        <v>#VALUE!</v>
      </c>
      <c r="N47" s="13" t="e">
        <f>IF('Gereden wedstrijden'!$L$7=5,LARGE(H47:L47,2),0)</f>
        <v>#VALUE!</v>
      </c>
      <c r="O47" s="13" t="e">
        <f>SUM(H47:L47)-SUM(M47:N47)</f>
        <v>#VALUE!</v>
      </c>
    </row>
    <row r="48" spans="13:15" ht="12.75">
      <c r="M48" s="13" t="e">
        <f>IF(OR('Gereden wedstrijden'!$L$7=4,'Gereden wedstrijden'!$L$7=5),LARGE(H48:L48,1),0)</f>
        <v>#VALUE!</v>
      </c>
      <c r="N48" s="13" t="e">
        <f>IF('Gereden wedstrijden'!$L$7=5,LARGE(H48:L48,2),0)</f>
        <v>#VALUE!</v>
      </c>
      <c r="O48" s="13" t="e">
        <f>SUM(H48:L48)-SUM(M48:N48)</f>
        <v>#VALUE!</v>
      </c>
    </row>
    <row r="49" spans="13:15" ht="12.75">
      <c r="M49" s="13" t="e">
        <f>IF(OR('Gereden wedstrijden'!$L$7=4,'Gereden wedstrijden'!$L$7=5),LARGE(H49:L49,1),0)</f>
        <v>#VALUE!</v>
      </c>
      <c r="N49" s="13" t="e">
        <f>IF('Gereden wedstrijden'!$L$7=5,LARGE(H49:L49,2),0)</f>
        <v>#VALUE!</v>
      </c>
      <c r="O49" s="13" t="e">
        <f>SUM(H49:L49)-SUM(M49:N49)</f>
        <v>#VALUE!</v>
      </c>
    </row>
    <row r="50" spans="13:15" ht="12.75">
      <c r="M50" s="13" t="e">
        <f>IF(OR('Gereden wedstrijden'!$L$7=4,'Gereden wedstrijden'!$L$7=5),LARGE(H50:L50,1),0)</f>
        <v>#VALUE!</v>
      </c>
      <c r="N50" s="13" t="e">
        <f>IF('Gereden wedstrijden'!$L$7=5,LARGE(H50:L50,2),0)</f>
        <v>#VALUE!</v>
      </c>
      <c r="O50" s="13" t="e">
        <f>SUM(H50:L50)-SUM(M50:N50)</f>
        <v>#VALUE!</v>
      </c>
    </row>
    <row r="51" spans="13:15" ht="12.75">
      <c r="M51" s="13" t="e">
        <f>IF(OR('Gereden wedstrijden'!$L$7=4,'Gereden wedstrijden'!$L$7=5),LARGE(H51:L51,1),0)</f>
        <v>#VALUE!</v>
      </c>
      <c r="N51" s="13" t="e">
        <f>IF('Gereden wedstrijden'!$L$7=5,LARGE(H51:L51,2),0)</f>
        <v>#VALUE!</v>
      </c>
      <c r="O51" s="13" t="e">
        <f>SUM(H51:L51)-SUM(M51:N51)</f>
        <v>#VALUE!</v>
      </c>
    </row>
    <row r="52" spans="13:15" ht="12.75">
      <c r="M52" s="13" t="e">
        <f>IF(OR('Gereden wedstrijden'!$L$7=4,'Gereden wedstrijden'!$L$7=5),LARGE(H52:L52,1),0)</f>
        <v>#VALUE!</v>
      </c>
      <c r="N52" s="13" t="e">
        <f>IF('Gereden wedstrijden'!$L$7=5,LARGE(H52:L52,2),0)</f>
        <v>#VALUE!</v>
      </c>
      <c r="O52" s="13" t="e">
        <f>SUM(H52:L52)-SUM(M52:N52)</f>
        <v>#VALUE!</v>
      </c>
    </row>
    <row r="53" spans="13:15" ht="12.75">
      <c r="M53" s="13" t="e">
        <f>IF(OR('Gereden wedstrijden'!$L$7=4,'Gereden wedstrijden'!$L$7=5),LARGE(H53:L53,1),0)</f>
        <v>#VALUE!</v>
      </c>
      <c r="N53" s="13" t="e">
        <f>IF('Gereden wedstrijden'!$L$7=5,LARGE(H53:L53,2),0)</f>
        <v>#VALUE!</v>
      </c>
      <c r="O53" s="13" t="e">
        <f>SUM(H53:L53)-SUM(M53:N53)</f>
        <v>#VALUE!</v>
      </c>
    </row>
    <row r="54" spans="13:15" ht="12.75">
      <c r="M54" s="13" t="e">
        <f>IF(OR('Gereden wedstrijden'!$L$7=4,'Gereden wedstrijden'!$L$7=5),LARGE(H54:L54,1),0)</f>
        <v>#VALUE!</v>
      </c>
      <c r="N54" s="13" t="e">
        <f>IF('Gereden wedstrijden'!$L$7=5,LARGE(H54:L54,2),0)</f>
        <v>#VALUE!</v>
      </c>
      <c r="O54" s="13" t="e">
        <f>SUM(H54:L54)-SUM(M54:N54)</f>
        <v>#VALUE!</v>
      </c>
    </row>
    <row r="55" spans="13:15" ht="12.75">
      <c r="M55" s="13" t="e">
        <f>IF(OR('Gereden wedstrijden'!$L$7=4,'Gereden wedstrijden'!$L$7=5),LARGE(H55:L55,1),0)</f>
        <v>#VALUE!</v>
      </c>
      <c r="N55" s="13" t="e">
        <f>IF('Gereden wedstrijden'!$L$7=5,LARGE(H55:L55,2),0)</f>
        <v>#VALUE!</v>
      </c>
      <c r="O55" s="13" t="e">
        <f>SUM(H55:L55)-SUM(M55:N55)</f>
        <v>#VALUE!</v>
      </c>
    </row>
    <row r="56" spans="13:15" ht="12.75">
      <c r="M56" s="13" t="e">
        <f>IF(OR('Gereden wedstrijden'!$L$7=4,'Gereden wedstrijden'!$L$7=5),LARGE(H56:L56,1),0)</f>
        <v>#VALUE!</v>
      </c>
      <c r="N56" s="13" t="e">
        <f>IF('Gereden wedstrijden'!$L$7=5,LARGE(H56:L56,2),0)</f>
        <v>#VALUE!</v>
      </c>
      <c r="O56" s="13" t="e">
        <f>SUM(H56:L56)-SUM(M56:N56)</f>
        <v>#VALUE!</v>
      </c>
    </row>
    <row r="57" spans="13:15" ht="12.75">
      <c r="M57" s="13" t="e">
        <f>IF(OR('Gereden wedstrijden'!$L$7=4,'Gereden wedstrijden'!$L$7=5),LARGE(H57:L57,1),0)</f>
        <v>#VALUE!</v>
      </c>
      <c r="N57" s="13" t="e">
        <f>IF('Gereden wedstrijden'!$L$7=5,LARGE(H57:L57,2),0)</f>
        <v>#VALUE!</v>
      </c>
      <c r="O57" s="13" t="e">
        <f>SUM(H57:L57)-SUM(M57:N57)</f>
        <v>#VALUE!</v>
      </c>
    </row>
    <row r="58" spans="13:15" ht="12.75">
      <c r="M58" s="13" t="e">
        <f>IF(OR('Gereden wedstrijden'!$L$7=4,'Gereden wedstrijden'!$L$7=5),LARGE(H58:L58,1),0)</f>
        <v>#VALUE!</v>
      </c>
      <c r="N58" s="13" t="e">
        <f>IF('Gereden wedstrijden'!$L$7=5,LARGE(H58:L58,2),0)</f>
        <v>#VALUE!</v>
      </c>
      <c r="O58" s="13" t="e">
        <f>SUM(H58:L58)-SUM(M58:N58)</f>
        <v>#VALUE!</v>
      </c>
    </row>
    <row r="59" spans="13:15" ht="12.75">
      <c r="M59" s="13" t="e">
        <f>IF(OR('Gereden wedstrijden'!$L$7=4,'Gereden wedstrijden'!$L$7=5),LARGE(H59:L59,1),0)</f>
        <v>#VALUE!</v>
      </c>
      <c r="N59" s="13" t="e">
        <f>IF('Gereden wedstrijden'!$L$7=5,LARGE(H59:L59,2),0)</f>
        <v>#VALUE!</v>
      </c>
      <c r="O59" s="13" t="e">
        <f>SUM(H59:L59)-SUM(M59:N59)</f>
        <v>#VALUE!</v>
      </c>
    </row>
    <row r="60" spans="13:15" ht="12.75">
      <c r="M60" s="13" t="e">
        <f>IF(OR('Gereden wedstrijden'!$L$7=4,'Gereden wedstrijden'!$L$7=5),LARGE(H60:L60,1),0)</f>
        <v>#VALUE!</v>
      </c>
      <c r="N60" s="13" t="e">
        <f>IF('Gereden wedstrijden'!$L$7=5,LARGE(H60:L60,2),0)</f>
        <v>#VALUE!</v>
      </c>
      <c r="O60" s="13" t="e">
        <f>SUM(H60:L60)-SUM(M60:N60)</f>
        <v>#VALUE!</v>
      </c>
    </row>
    <row r="61" spans="13:15" ht="12.75">
      <c r="M61" s="13" t="e">
        <f>IF(OR('Gereden wedstrijden'!$L$7=4,'Gereden wedstrijden'!$L$7=5),LARGE(H61:L61,1),0)</f>
        <v>#VALUE!</v>
      </c>
      <c r="N61" s="13" t="e">
        <f>IF('Gereden wedstrijden'!$L$7=5,LARGE(H61:L61,2),0)</f>
        <v>#VALUE!</v>
      </c>
      <c r="O61" s="13" t="e">
        <f>SUM(H61:L61)-SUM(M61:N61)</f>
        <v>#VALUE!</v>
      </c>
    </row>
    <row r="62" spans="13:15" ht="12.75">
      <c r="M62" s="13" t="e">
        <f>IF(OR('Gereden wedstrijden'!$L$7=4,'Gereden wedstrijden'!$L$7=5),LARGE(H62:L62,1),0)</f>
        <v>#VALUE!</v>
      </c>
      <c r="N62" s="13" t="e">
        <f>IF('Gereden wedstrijden'!$L$7=5,LARGE(H62:L62,2),0)</f>
        <v>#VALUE!</v>
      </c>
      <c r="O62" s="13" t="e">
        <f>SUM(H62:L62)-SUM(M62:N62)</f>
        <v>#VALUE!</v>
      </c>
    </row>
    <row r="63" spans="13:15" ht="12.75">
      <c r="M63" s="13" t="e">
        <f>IF(OR('Gereden wedstrijden'!$L$7=4,'Gereden wedstrijden'!$L$7=5),LARGE(H63:L63,1),0)</f>
        <v>#VALUE!</v>
      </c>
      <c r="N63" s="13" t="e">
        <f>IF('Gereden wedstrijden'!$L$7=5,LARGE(H63:L63,2),0)</f>
        <v>#VALUE!</v>
      </c>
      <c r="O63" s="13" t="e">
        <f>SUM(H63:L63)-SUM(M63:N63)</f>
        <v>#VALUE!</v>
      </c>
    </row>
    <row r="64" spans="13:15" ht="12.75">
      <c r="M64" s="13" t="e">
        <f>IF(OR('Gereden wedstrijden'!$L$7=4,'Gereden wedstrijden'!$L$7=5),LARGE(H64:L64,1),0)</f>
        <v>#VALUE!</v>
      </c>
      <c r="N64" s="13" t="e">
        <f>IF('Gereden wedstrijden'!$L$7=5,LARGE(H64:L64,2),0)</f>
        <v>#VALUE!</v>
      </c>
      <c r="O64" s="13" t="e">
        <f>SUM(H64:L64)-SUM(M64:N64)</f>
        <v>#VALUE!</v>
      </c>
    </row>
    <row r="65" spans="13:15" ht="12.75">
      <c r="M65" s="13" t="e">
        <f>IF(OR('Gereden wedstrijden'!$L$7=4,'Gereden wedstrijden'!$L$7=5),LARGE(H65:L65,1),0)</f>
        <v>#VALUE!</v>
      </c>
      <c r="N65" s="13" t="e">
        <f>IF('Gereden wedstrijden'!$L$7=5,LARGE(H65:L65,2),0)</f>
        <v>#VALUE!</v>
      </c>
      <c r="O65" s="13" t="e">
        <f>SUM(H65:L65)-SUM(M65:N65)</f>
        <v>#VALUE!</v>
      </c>
    </row>
    <row r="66" spans="13:15" ht="12.75">
      <c r="M66" s="13" t="e">
        <f>IF(OR('Gereden wedstrijden'!$L$7=4,'Gereden wedstrijden'!$L$7=5),LARGE(H66:L66,1),0)</f>
        <v>#VALUE!</v>
      </c>
      <c r="N66" s="13" t="e">
        <f>IF('Gereden wedstrijden'!$L$7=5,LARGE(H66:L66,2),0)</f>
        <v>#VALUE!</v>
      </c>
      <c r="O66" s="13" t="e">
        <f>SUM(H66:L66)-SUM(M66:N66)</f>
        <v>#VALUE!</v>
      </c>
    </row>
    <row r="67" spans="13:15" ht="12.75">
      <c r="M67" s="13" t="e">
        <f>IF(OR('Gereden wedstrijden'!$L$7=4,'Gereden wedstrijden'!$L$7=5),LARGE(H67:L67,1),0)</f>
        <v>#VALUE!</v>
      </c>
      <c r="N67" s="13" t="e">
        <f>IF('Gereden wedstrijden'!$L$7=5,LARGE(H67:L67,2),0)</f>
        <v>#VALUE!</v>
      </c>
      <c r="O67" s="13" t="e">
        <f>SUM(H67:L67)-SUM(M67:N67)</f>
        <v>#VALUE!</v>
      </c>
    </row>
    <row r="68" spans="13:15" ht="12.75">
      <c r="M68" s="13" t="e">
        <f>IF(OR('Gereden wedstrijden'!$L$7=4,'Gereden wedstrijden'!$L$7=5),LARGE(H68:L68,1),0)</f>
        <v>#VALUE!</v>
      </c>
      <c r="N68" s="13" t="e">
        <f>IF('Gereden wedstrijden'!$L$7=5,LARGE(H68:L68,2),0)</f>
        <v>#VALUE!</v>
      </c>
      <c r="O68" s="13" t="e">
        <f>SUM(H68:L68)-SUM(M68:N68)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90" zoomScaleNormal="90" workbookViewId="0" topLeftCell="A1">
      <selection activeCell="B27" sqref="B27"/>
    </sheetView>
  </sheetViews>
  <sheetFormatPr defaultColWidth="9.140625" defaultRowHeight="12.75" outlineLevelCol="1"/>
  <cols>
    <col min="1" max="1" width="6.28125" style="13" customWidth="1"/>
    <col min="2" max="2" width="11.140625" style="13" customWidth="1"/>
    <col min="3" max="3" width="35.140625" style="13" customWidth="1"/>
    <col min="4" max="4" width="27.00390625" style="13" customWidth="1"/>
    <col min="5" max="5" width="3.7109375" style="13" customWidth="1"/>
    <col min="6" max="6" width="4.7109375" style="13" customWidth="1"/>
    <col min="7" max="7" width="18.57421875" style="13" customWidth="1"/>
    <col min="8" max="8" width="13.57421875" style="14" customWidth="1"/>
    <col min="9" max="9" width="14.140625" style="14" customWidth="1"/>
    <col min="10" max="10" width="13.7109375" style="14" customWidth="1"/>
    <col min="11" max="11" width="14.57421875" style="15" customWidth="1"/>
    <col min="12" max="12" width="13.7109375" style="14" customWidth="1"/>
    <col min="13" max="14" width="0" style="13" hidden="1" customWidth="1" outlineLevel="1"/>
    <col min="15" max="15" width="9.7109375" style="13" customWidth="1"/>
    <col min="16" max="16" width="16.7109375" style="13" customWidth="1"/>
    <col min="17" max="16384" width="9.140625" style="13" customWidth="1"/>
  </cols>
  <sheetData>
    <row r="1" spans="1:15" ht="12.75">
      <c r="A1" s="16"/>
      <c r="B1" s="16"/>
      <c r="C1" s="16"/>
      <c r="D1" s="16"/>
      <c r="E1" s="16"/>
      <c r="F1" s="16"/>
      <c r="G1" s="16"/>
      <c r="H1" s="17" t="s">
        <v>4</v>
      </c>
      <c r="I1" s="17" t="s">
        <v>5</v>
      </c>
      <c r="J1" s="17" t="s">
        <v>6</v>
      </c>
      <c r="K1" s="18" t="s">
        <v>7</v>
      </c>
      <c r="L1" s="17" t="s">
        <v>8</v>
      </c>
      <c r="M1" s="16"/>
      <c r="N1" s="16"/>
      <c r="O1" s="16"/>
    </row>
    <row r="2" spans="1:15" ht="14.25" customHeight="1">
      <c r="A2" s="16"/>
      <c r="B2" s="16"/>
      <c r="C2" s="16"/>
      <c r="D2" s="16"/>
      <c r="E2" s="16"/>
      <c r="F2" s="16"/>
      <c r="G2" s="16"/>
      <c r="H2" s="19" t="s">
        <v>152</v>
      </c>
      <c r="I2" s="20">
        <v>43771</v>
      </c>
      <c r="J2" s="20">
        <v>43786</v>
      </c>
      <c r="K2" s="20">
        <v>43806</v>
      </c>
      <c r="L2" s="19">
        <v>43835</v>
      </c>
      <c r="M2" s="22"/>
      <c r="N2" s="22"/>
      <c r="O2" s="16"/>
    </row>
    <row r="3" spans="1:15" ht="12.75">
      <c r="A3" s="23" t="s">
        <v>10</v>
      </c>
      <c r="B3" s="23" t="s">
        <v>11</v>
      </c>
      <c r="C3" s="23" t="s">
        <v>12</v>
      </c>
      <c r="D3" s="23" t="s">
        <v>13</v>
      </c>
      <c r="E3" s="24" t="s">
        <v>14</v>
      </c>
      <c r="F3" s="24" t="s">
        <v>15</v>
      </c>
      <c r="G3" s="23" t="s">
        <v>16</v>
      </c>
      <c r="H3" s="17" t="s">
        <v>17</v>
      </c>
      <c r="I3" s="17" t="s">
        <v>18</v>
      </c>
      <c r="J3" s="17" t="s">
        <v>19</v>
      </c>
      <c r="K3" s="18" t="s">
        <v>20</v>
      </c>
      <c r="L3" s="17" t="s">
        <v>21</v>
      </c>
      <c r="M3" s="16" t="s">
        <v>22</v>
      </c>
      <c r="N3" s="16" t="s">
        <v>23</v>
      </c>
      <c r="O3" s="16" t="s">
        <v>24</v>
      </c>
    </row>
    <row r="4" spans="1:16" s="44" customFormat="1" ht="12.75">
      <c r="A4" s="44">
        <v>1</v>
      </c>
      <c r="B4" s="44" t="s">
        <v>403</v>
      </c>
      <c r="C4" s="44" t="s">
        <v>255</v>
      </c>
      <c r="D4" s="44" t="s">
        <v>404</v>
      </c>
      <c r="E4" s="45" t="s">
        <v>405</v>
      </c>
      <c r="F4" s="45"/>
      <c r="G4" s="44" t="s">
        <v>101</v>
      </c>
      <c r="H4" s="45">
        <v>2</v>
      </c>
      <c r="I4" s="46">
        <v>2</v>
      </c>
      <c r="J4" s="46">
        <v>99</v>
      </c>
      <c r="K4" s="47">
        <v>6</v>
      </c>
      <c r="L4" s="46">
        <v>2</v>
      </c>
      <c r="M4" s="44">
        <f>IF(OR('Gereden wedstrijden'!$L$7=4,'Gereden wedstrijden'!$L$7=5),LARGE(H4:L4,1),0)</f>
        <v>99</v>
      </c>
      <c r="N4" s="44">
        <f>IF('Gereden wedstrijden'!$L$7=5,LARGE(H4:L4,2),0)</f>
        <v>6</v>
      </c>
      <c r="O4" s="44">
        <f>SUM(H4:L4)-SUM(M4:N4)</f>
        <v>6</v>
      </c>
      <c r="P4" s="44" t="s">
        <v>30</v>
      </c>
    </row>
    <row r="5" spans="1:16" s="57" customFormat="1" ht="12.75">
      <c r="A5" s="57">
        <v>2</v>
      </c>
      <c r="B5" s="57" t="s">
        <v>406</v>
      </c>
      <c r="C5" s="57" t="s">
        <v>407</v>
      </c>
      <c r="D5" s="57" t="s">
        <v>408</v>
      </c>
      <c r="E5" s="58" t="s">
        <v>405</v>
      </c>
      <c r="F5" s="58"/>
      <c r="G5" s="57" t="s">
        <v>218</v>
      </c>
      <c r="H5" s="58">
        <v>4</v>
      </c>
      <c r="I5" s="59">
        <v>4</v>
      </c>
      <c r="J5" s="59">
        <v>1</v>
      </c>
      <c r="K5" s="60">
        <v>2</v>
      </c>
      <c r="L5" s="59">
        <v>3</v>
      </c>
      <c r="M5" s="57">
        <f>IF(OR('Gereden wedstrijden'!$L$7=4,'Gereden wedstrijden'!$L$7=5),LARGE(H5:L5,1),0)</f>
        <v>4</v>
      </c>
      <c r="N5" s="57">
        <f>IF('Gereden wedstrijden'!$L$7=5,LARGE(H5:L5,2),0)</f>
        <v>4</v>
      </c>
      <c r="O5" s="57">
        <f>SUM(H5:L5)-SUM(M5:N5)</f>
        <v>6</v>
      </c>
      <c r="P5" s="57" t="s">
        <v>34</v>
      </c>
    </row>
    <row r="6" spans="1:16" s="57" customFormat="1" ht="12.75">
      <c r="A6" s="57">
        <v>3</v>
      </c>
      <c r="B6" s="57" t="s">
        <v>409</v>
      </c>
      <c r="C6" s="57" t="s">
        <v>407</v>
      </c>
      <c r="D6" s="57" t="s">
        <v>410</v>
      </c>
      <c r="E6" s="58" t="s">
        <v>405</v>
      </c>
      <c r="F6" s="58"/>
      <c r="G6" s="57" t="s">
        <v>218</v>
      </c>
      <c r="H6" s="58">
        <v>9</v>
      </c>
      <c r="I6" s="59">
        <v>3</v>
      </c>
      <c r="J6" s="59">
        <v>2</v>
      </c>
      <c r="K6" s="60">
        <v>1</v>
      </c>
      <c r="L6" s="58">
        <v>4</v>
      </c>
      <c r="M6" s="57">
        <f>IF(OR('Gereden wedstrijden'!$L$7=4,'Gereden wedstrijden'!$L$7=5),LARGE(H6:L6,1),0)</f>
        <v>9</v>
      </c>
      <c r="N6" s="57">
        <f>IF('Gereden wedstrijden'!$L$7=5,LARGE(H6:L6,2),0)</f>
        <v>4</v>
      </c>
      <c r="O6" s="57">
        <f>SUM(H6:L6)-SUM(M6:N6)</f>
        <v>6</v>
      </c>
      <c r="P6" s="57" t="s">
        <v>34</v>
      </c>
    </row>
    <row r="7" spans="1:16" s="57" customFormat="1" ht="12.75">
      <c r="A7" s="57">
        <v>4</v>
      </c>
      <c r="B7" s="57" t="s">
        <v>411</v>
      </c>
      <c r="C7" s="57" t="s">
        <v>412</v>
      </c>
      <c r="D7" s="57" t="s">
        <v>413</v>
      </c>
      <c r="E7" s="58" t="s">
        <v>405</v>
      </c>
      <c r="F7" s="58"/>
      <c r="G7" s="57" t="s">
        <v>414</v>
      </c>
      <c r="H7" s="58">
        <v>10</v>
      </c>
      <c r="I7" s="59">
        <v>1</v>
      </c>
      <c r="J7" s="59">
        <v>5</v>
      </c>
      <c r="K7" s="60">
        <v>7</v>
      </c>
      <c r="L7" s="59">
        <v>1</v>
      </c>
      <c r="M7" s="57">
        <f>IF(OR('Gereden wedstrijden'!$L$7=4,'Gereden wedstrijden'!$L$7=5),LARGE(H7:L7,1),0)</f>
        <v>10</v>
      </c>
      <c r="N7" s="57">
        <f>IF('Gereden wedstrijden'!$L$7=5,LARGE(H7:L7,2),0)</f>
        <v>7</v>
      </c>
      <c r="O7" s="57">
        <f>SUM(H7:L7)-SUM(M7:N7)</f>
        <v>7</v>
      </c>
      <c r="P7" s="57" t="s">
        <v>34</v>
      </c>
    </row>
    <row r="8" spans="5:12" ht="12.75">
      <c r="E8" s="14"/>
      <c r="F8" s="14"/>
      <c r="I8" s="37"/>
      <c r="J8" s="37"/>
      <c r="K8" s="38"/>
      <c r="L8" s="37"/>
    </row>
    <row r="9" spans="1:15" ht="12.75">
      <c r="A9" s="13">
        <v>5</v>
      </c>
      <c r="B9" s="13" t="s">
        <v>415</v>
      </c>
      <c r="C9" s="13" t="s">
        <v>416</v>
      </c>
      <c r="D9" s="13" t="s">
        <v>417</v>
      </c>
      <c r="E9" s="14" t="s">
        <v>405</v>
      </c>
      <c r="F9" s="14"/>
      <c r="G9" s="13" t="s">
        <v>140</v>
      </c>
      <c r="H9" s="14">
        <v>4</v>
      </c>
      <c r="I9" s="37">
        <v>6</v>
      </c>
      <c r="J9" s="37">
        <v>3</v>
      </c>
      <c r="K9" s="38">
        <v>4</v>
      </c>
      <c r="L9" s="14">
        <v>10</v>
      </c>
      <c r="M9" s="13">
        <f>IF(OR('Gereden wedstrijden'!$L$7=4,'Gereden wedstrijden'!$L$7=5),LARGE(H9:L9,1),0)</f>
        <v>10</v>
      </c>
      <c r="N9" s="13">
        <f>IF('Gereden wedstrijden'!$L$7=5,LARGE(H9:L9,2),0)</f>
        <v>6</v>
      </c>
      <c r="O9" s="13">
        <f>SUM(H9:L9)-SUM(M9:N9)</f>
        <v>11</v>
      </c>
    </row>
    <row r="10" spans="1:15" ht="12.75">
      <c r="A10" s="13">
        <v>6</v>
      </c>
      <c r="B10" s="13" t="s">
        <v>418</v>
      </c>
      <c r="C10" s="13" t="s">
        <v>419</v>
      </c>
      <c r="D10" s="13" t="s">
        <v>420</v>
      </c>
      <c r="E10" s="14" t="s">
        <v>405</v>
      </c>
      <c r="F10" s="14"/>
      <c r="G10" s="13" t="s">
        <v>110</v>
      </c>
      <c r="H10" s="14">
        <v>4</v>
      </c>
      <c r="I10" s="37">
        <v>10</v>
      </c>
      <c r="J10" s="37">
        <v>4</v>
      </c>
      <c r="K10" s="38">
        <v>8</v>
      </c>
      <c r="L10" s="37">
        <v>6</v>
      </c>
      <c r="M10" s="13">
        <f>IF(OR('Gereden wedstrijden'!$L$7=4,'Gereden wedstrijden'!$L$7=5),LARGE(H10:L10,1),0)</f>
        <v>10</v>
      </c>
      <c r="N10" s="13">
        <f>IF('Gereden wedstrijden'!$L$7=5,LARGE(H10:L10,2),0)</f>
        <v>8</v>
      </c>
      <c r="O10" s="13">
        <f>SUM(H10:L10)-SUM(M10:N10)</f>
        <v>14</v>
      </c>
    </row>
    <row r="11" spans="1:15" ht="12.75">
      <c r="A11" s="13">
        <v>7</v>
      </c>
      <c r="B11" s="13" t="s">
        <v>421</v>
      </c>
      <c r="C11" s="13" t="s">
        <v>422</v>
      </c>
      <c r="D11" s="13" t="s">
        <v>423</v>
      </c>
      <c r="E11" s="14" t="s">
        <v>405</v>
      </c>
      <c r="F11" s="14"/>
      <c r="G11" s="13" t="s">
        <v>289</v>
      </c>
      <c r="H11" s="14">
        <v>4</v>
      </c>
      <c r="I11" s="37">
        <v>7</v>
      </c>
      <c r="J11" s="37">
        <v>9</v>
      </c>
      <c r="K11" s="38">
        <v>3</v>
      </c>
      <c r="L11" s="37">
        <v>8</v>
      </c>
      <c r="M11" s="13">
        <f>IF(OR('Gereden wedstrijden'!$L$7=4,'Gereden wedstrijden'!$L$7=5),LARGE(H11:L11,1),0)</f>
        <v>9</v>
      </c>
      <c r="N11" s="13">
        <f>IF('Gereden wedstrijden'!$L$7=5,LARGE(H11:L11,2),0)</f>
        <v>8</v>
      </c>
      <c r="O11" s="13">
        <f>SUM(H11:L11)-SUM(M11:N11)</f>
        <v>14</v>
      </c>
    </row>
    <row r="12" spans="1:15" ht="12.75">
      <c r="A12" s="13">
        <v>8</v>
      </c>
      <c r="B12" s="13" t="s">
        <v>424</v>
      </c>
      <c r="C12" s="13" t="s">
        <v>425</v>
      </c>
      <c r="D12" s="13" t="s">
        <v>426</v>
      </c>
      <c r="E12" s="14" t="s">
        <v>405</v>
      </c>
      <c r="F12" s="14"/>
      <c r="G12" s="13" t="s">
        <v>180</v>
      </c>
      <c r="H12" s="14">
        <v>3</v>
      </c>
      <c r="I12" s="37">
        <v>9</v>
      </c>
      <c r="J12" s="37">
        <v>6</v>
      </c>
      <c r="K12" s="38">
        <v>9</v>
      </c>
      <c r="L12" s="37">
        <v>7</v>
      </c>
      <c r="M12" s="13">
        <f>IF(OR('Gereden wedstrijden'!$L$7=4,'Gereden wedstrijden'!$L$7=5),LARGE(H12:L12,1),0)</f>
        <v>9</v>
      </c>
      <c r="N12" s="13">
        <f>IF('Gereden wedstrijden'!$L$7=5,LARGE(H12:L12,2),0)</f>
        <v>9</v>
      </c>
      <c r="O12" s="13">
        <f>SUM(H12:L12)-SUM(M12:N12)</f>
        <v>16</v>
      </c>
    </row>
    <row r="13" spans="1:15" ht="12.75">
      <c r="A13" s="13">
        <v>9</v>
      </c>
      <c r="B13" s="13" t="s">
        <v>427</v>
      </c>
      <c r="C13" s="13" t="s">
        <v>428</v>
      </c>
      <c r="D13" s="13" t="s">
        <v>429</v>
      </c>
      <c r="E13" s="14" t="s">
        <v>405</v>
      </c>
      <c r="F13" s="14"/>
      <c r="G13" s="13" t="s">
        <v>6</v>
      </c>
      <c r="H13" s="14">
        <v>8</v>
      </c>
      <c r="I13" s="14">
        <v>8</v>
      </c>
      <c r="J13" s="14">
        <v>7</v>
      </c>
      <c r="K13" s="15">
        <v>5</v>
      </c>
      <c r="L13" s="14">
        <v>5</v>
      </c>
      <c r="M13" s="13">
        <f>IF(OR('Gereden wedstrijden'!$L$7=4,'Gereden wedstrijden'!$L$7=5),LARGE(H13:L13,1),0)</f>
        <v>8</v>
      </c>
      <c r="N13" s="13">
        <f>IF('Gereden wedstrijden'!$L$7=5,LARGE(H13:L13,2),0)</f>
        <v>8</v>
      </c>
      <c r="O13" s="13">
        <f>SUM(H13:L13)-SUM(M13:N13)</f>
        <v>17</v>
      </c>
    </row>
    <row r="14" spans="1:15" ht="12.75">
      <c r="A14" s="13">
        <v>10</v>
      </c>
      <c r="B14" s="13" t="s">
        <v>430</v>
      </c>
      <c r="C14" s="13" t="s">
        <v>431</v>
      </c>
      <c r="D14" s="13" t="s">
        <v>432</v>
      </c>
      <c r="E14" s="14" t="s">
        <v>405</v>
      </c>
      <c r="F14" s="14"/>
      <c r="G14" s="13" t="s">
        <v>110</v>
      </c>
      <c r="H14" s="14">
        <v>1</v>
      </c>
      <c r="I14" s="37">
        <v>99</v>
      </c>
      <c r="J14" s="37">
        <v>8</v>
      </c>
      <c r="K14" s="38">
        <v>11</v>
      </c>
      <c r="L14" s="14">
        <v>99</v>
      </c>
      <c r="M14" s="13">
        <f>IF(OR('Gereden wedstrijden'!$L$7=4,'Gereden wedstrijden'!$L$7=5),LARGE(H14:L14,1),0)</f>
        <v>99</v>
      </c>
      <c r="N14" s="13">
        <f>IF('Gereden wedstrijden'!$L$7=5,LARGE(H14:L14,2),0)</f>
        <v>99</v>
      </c>
      <c r="O14" s="13">
        <f>SUM(H14:L14)-SUM(M14:N14)</f>
        <v>20</v>
      </c>
    </row>
    <row r="15" spans="1:15" ht="12.75">
      <c r="A15" s="13">
        <v>11</v>
      </c>
      <c r="B15" s="13" t="s">
        <v>433</v>
      </c>
      <c r="C15" s="13" t="s">
        <v>434</v>
      </c>
      <c r="D15" s="13" t="s">
        <v>435</v>
      </c>
      <c r="E15" s="14" t="s">
        <v>405</v>
      </c>
      <c r="F15" s="14"/>
      <c r="G15" s="39" t="s">
        <v>8</v>
      </c>
      <c r="H15" s="14">
        <v>99</v>
      </c>
      <c r="I15" s="14">
        <v>99</v>
      </c>
      <c r="J15" s="14">
        <v>99</v>
      </c>
      <c r="K15" s="14" t="s">
        <v>436</v>
      </c>
      <c r="L15" s="14">
        <v>9</v>
      </c>
      <c r="M15" s="13">
        <f>IF(OR('Gereden wedstrijden'!$L$7=4,'Gereden wedstrijden'!$L$7=5),LARGE(E15:L15,1),0)</f>
        <v>99</v>
      </c>
      <c r="N15" s="13">
        <f>IF('Gereden wedstrijden'!$L$7=5,LARGE(E15:L15,2),0)</f>
        <v>99</v>
      </c>
      <c r="O15" s="13">
        <f>SUM(E15:L15)-SUM(M15:N15)</f>
        <v>108</v>
      </c>
    </row>
    <row r="16" spans="1:15" ht="12.75">
      <c r="A16" s="13">
        <v>12</v>
      </c>
      <c r="B16" s="13" t="s">
        <v>437</v>
      </c>
      <c r="C16" s="13" t="s">
        <v>438</v>
      </c>
      <c r="D16" s="13" t="s">
        <v>439</v>
      </c>
      <c r="E16" s="14" t="s">
        <v>405</v>
      </c>
      <c r="F16" s="14"/>
      <c r="G16" s="13" t="s">
        <v>244</v>
      </c>
      <c r="H16" s="14">
        <v>12</v>
      </c>
      <c r="I16" s="37">
        <v>99</v>
      </c>
      <c r="J16" s="37">
        <v>10</v>
      </c>
      <c r="K16" s="38">
        <v>99</v>
      </c>
      <c r="L16" s="37">
        <v>99</v>
      </c>
      <c r="M16" s="13">
        <f>IF(OR('Gereden wedstrijden'!$L$7=4,'Gereden wedstrijden'!$L$7=5),LARGE(H16:L16,1),0)</f>
        <v>99</v>
      </c>
      <c r="N16" s="13">
        <f>IF('Gereden wedstrijden'!$L$7=5,LARGE(H16:L16,2),0)</f>
        <v>99</v>
      </c>
      <c r="O16" s="13">
        <f>SUM(H16:L16)-SUM(M16:N16)</f>
        <v>121</v>
      </c>
    </row>
    <row r="17" spans="1:15" ht="12.75">
      <c r="A17" s="13">
        <v>13</v>
      </c>
      <c r="B17" s="13" t="s">
        <v>440</v>
      </c>
      <c r="C17" s="13" t="s">
        <v>441</v>
      </c>
      <c r="D17" s="13" t="s">
        <v>442</v>
      </c>
      <c r="E17" s="14" t="s">
        <v>405</v>
      </c>
      <c r="F17" s="14"/>
      <c r="G17" s="13" t="s">
        <v>8</v>
      </c>
      <c r="H17" s="14">
        <v>99</v>
      </c>
      <c r="I17" s="37">
        <v>99</v>
      </c>
      <c r="J17" s="37">
        <v>99</v>
      </c>
      <c r="K17" s="14" t="s">
        <v>443</v>
      </c>
      <c r="L17" s="37">
        <v>99</v>
      </c>
      <c r="M17" s="13">
        <f>IF(OR('Gereden wedstrijden'!$L$7=4,'Gereden wedstrijden'!$L$7=5),LARGE(H17:L17,1),0)</f>
        <v>99</v>
      </c>
      <c r="N17" s="13">
        <f>IF('Gereden wedstrijden'!$L$7=5,LARGE(H17:L17,2),0)</f>
        <v>99</v>
      </c>
      <c r="O17" s="13">
        <f>SUM(H17:L17)-SUM(M17:N17)</f>
        <v>198</v>
      </c>
    </row>
    <row r="18" spans="1:15" ht="12.75">
      <c r="A18" s="13">
        <v>14</v>
      </c>
      <c r="B18" s="13" t="s">
        <v>444</v>
      </c>
      <c r="C18" s="13" t="s">
        <v>445</v>
      </c>
      <c r="D18" s="13" t="s">
        <v>446</v>
      </c>
      <c r="E18" s="14" t="s">
        <v>405</v>
      </c>
      <c r="F18" s="14"/>
      <c r="G18" s="39" t="s">
        <v>60</v>
      </c>
      <c r="H18" s="37">
        <v>99</v>
      </c>
      <c r="I18" s="37">
        <v>99</v>
      </c>
      <c r="J18" s="37">
        <v>99</v>
      </c>
      <c r="K18" s="14" t="s">
        <v>447</v>
      </c>
      <c r="L18" s="14">
        <v>99</v>
      </c>
      <c r="M18" s="13">
        <f>IF(OR('Gereden wedstrijden'!$L$7=4,'Gereden wedstrijden'!$L$7=5),LARGE(E18:L18,1),0)</f>
        <v>99</v>
      </c>
      <c r="N18" s="13">
        <f>IF('Gereden wedstrijden'!$L$7=5,LARGE(E18:L18,2),0)</f>
        <v>99</v>
      </c>
      <c r="O18" s="13">
        <f>SUM(E18:L18)-SUM(M18:N18)</f>
        <v>198</v>
      </c>
    </row>
    <row r="19" spans="1:15" ht="12.75">
      <c r="A19">
        <v>15</v>
      </c>
      <c r="B19" s="13" t="s">
        <v>448</v>
      </c>
      <c r="C19" s="13" t="s">
        <v>449</v>
      </c>
      <c r="D19" s="13" t="s">
        <v>450</v>
      </c>
      <c r="E19" s="14" t="s">
        <v>405</v>
      </c>
      <c r="F19" s="14"/>
      <c r="G19" s="13" t="s">
        <v>60</v>
      </c>
      <c r="H19" s="14">
        <v>99</v>
      </c>
      <c r="I19" s="14">
        <v>5</v>
      </c>
      <c r="J19" s="14">
        <v>99</v>
      </c>
      <c r="K19" s="15">
        <v>99</v>
      </c>
      <c r="L19" s="14">
        <v>99</v>
      </c>
      <c r="M19" s="13">
        <f>IF(OR('Gereden wedstrijden'!$L$7=4,'Gereden wedstrijden'!$L$7=5),LARGE(H19:L19,1),0)</f>
        <v>99</v>
      </c>
      <c r="N19" s="13">
        <f>IF('Gereden wedstrijden'!$L$7=5,LARGE(H19:L19,2),0)</f>
        <v>99</v>
      </c>
      <c r="O19" s="13">
        <f>SUM(H19:L19)-SUM(M19:N19)</f>
        <v>203</v>
      </c>
    </row>
    <row r="20" spans="1:15" ht="12.75">
      <c r="A20">
        <v>16</v>
      </c>
      <c r="B20" s="13" t="s">
        <v>451</v>
      </c>
      <c r="C20" s="13" t="s">
        <v>452</v>
      </c>
      <c r="D20" s="13" t="s">
        <v>453</v>
      </c>
      <c r="E20" s="14" t="s">
        <v>405</v>
      </c>
      <c r="F20" s="14"/>
      <c r="G20" s="13" t="s">
        <v>97</v>
      </c>
      <c r="H20" s="14">
        <v>11</v>
      </c>
      <c r="I20" s="37">
        <v>99</v>
      </c>
      <c r="J20" s="37">
        <v>99</v>
      </c>
      <c r="K20" s="38">
        <v>99</v>
      </c>
      <c r="L20" s="14">
        <v>99</v>
      </c>
      <c r="M20" s="13">
        <f>IF(OR('Gereden wedstrijden'!$L$7=4,'Gereden wedstrijden'!$L$7=5),LARGE(H20:L20,1),0)</f>
        <v>99</v>
      </c>
      <c r="N20" s="13">
        <f>IF('Gereden wedstrijden'!$L$7=5,LARGE(H20:L20,2),0)</f>
        <v>99</v>
      </c>
      <c r="O20" s="13">
        <f>SUM(H20:L20)-SUM(M20:N20)</f>
        <v>209</v>
      </c>
    </row>
    <row r="21" spans="1:15" ht="12.75">
      <c r="A21"/>
      <c r="B21"/>
      <c r="C21"/>
      <c r="D21"/>
      <c r="E21" s="14"/>
      <c r="F21" s="14"/>
      <c r="G21" s="14"/>
      <c r="H21" s="37"/>
      <c r="I21" s="37"/>
      <c r="J21" s="37"/>
      <c r="K21" s="43"/>
      <c r="L21" s="37"/>
      <c r="M21" s="13" t="e">
        <f>IF(OR('Gereden wedstrijden'!$L$7=4,'Gereden wedstrijden'!$L$7=5),LARGE(E21:L21,1),0)</f>
        <v>#VALUE!</v>
      </c>
      <c r="N21" s="13" t="e">
        <f>IF('Gereden wedstrijden'!$L$7=5,LARGE(E21:L21,2),0)</f>
        <v>#VALUE!</v>
      </c>
      <c r="O21" s="13" t="e">
        <f>SUM(E21:L21)-SUM(M21:N21)</f>
        <v>#VALUE!</v>
      </c>
    </row>
    <row r="22" spans="2:15" ht="12.75">
      <c r="B22" s="41" t="s">
        <v>454</v>
      </c>
      <c r="C22" s="56"/>
      <c r="G22" s="14"/>
      <c r="K22" s="43"/>
      <c r="M22" s="13" t="e">
        <f>IF(OR('Gereden wedstrijden'!$L$7=4,'Gereden wedstrijden'!$L$7=5),LARGE(E22:L22,1),0)</f>
        <v>#VALUE!</v>
      </c>
      <c r="N22" s="13" t="e">
        <f>IF('Gereden wedstrijden'!$L$7=5,LARGE(E22:L22,2),0)</f>
        <v>#VALUE!</v>
      </c>
      <c r="O22" s="13" t="e">
        <f>SUM(E22:L22)-SUM(M22:N22)</f>
        <v>#VALUE!</v>
      </c>
    </row>
    <row r="23" spans="8:15" ht="12.75">
      <c r="H23" s="37"/>
      <c r="I23" s="37"/>
      <c r="J23" s="37"/>
      <c r="K23" s="43"/>
      <c r="L23" s="37"/>
      <c r="M23" s="13" t="e">
        <f>IF(OR('Gereden wedstrijden'!$L$7=4,'Gereden wedstrijden'!$L$7=5),LARGE(E23:L23,1),0)</f>
        <v>#VALUE!</v>
      </c>
      <c r="N23" s="13" t="e">
        <f>IF('Gereden wedstrijden'!$L$7=5,LARGE(E23:L23,2),0)</f>
        <v>#VALUE!</v>
      </c>
      <c r="O23" s="13" t="e">
        <f>SUM(E23:L23)-SUM(M23:N23)</f>
        <v>#VALUE!</v>
      </c>
    </row>
    <row r="24" spans="11:15" ht="12.75">
      <c r="K24" s="43"/>
      <c r="M24" s="13" t="e">
        <f>IF(OR('Gereden wedstrijden'!$L$7=4,'Gereden wedstrijden'!$L$7=5),LARGE(E24:L24,1),0)</f>
        <v>#VALUE!</v>
      </c>
      <c r="N24" s="13" t="e">
        <f>IF('Gereden wedstrijden'!$L$7=5,LARGE(E24:L24,2),0)</f>
        <v>#VALUE!</v>
      </c>
      <c r="O24" s="13" t="e">
        <f>SUM(E24:L24)-SUM(M24:N24)</f>
        <v>#VALUE!</v>
      </c>
    </row>
    <row r="25" spans="11:15" ht="12.75">
      <c r="K25" s="43"/>
      <c r="M25" s="13" t="e">
        <f>IF(OR('Gereden wedstrijden'!$L$7=4,'Gereden wedstrijden'!$L$7=5),LARGE(E25:L25,1),0)</f>
        <v>#VALUE!</v>
      </c>
      <c r="N25" s="13" t="e">
        <f>IF('Gereden wedstrijden'!$L$7=5,LARGE(E25:L25,2),0)</f>
        <v>#VALUE!</v>
      </c>
      <c r="O25" s="13" t="e">
        <f>SUM(E25:L25)-SUM(M25:N25)</f>
        <v>#VALUE!</v>
      </c>
    </row>
    <row r="26" spans="11:15" ht="12.75">
      <c r="K26" s="43"/>
      <c r="M26" s="13" t="e">
        <f>IF(OR('Gereden wedstrijden'!$L$7=4,'Gereden wedstrijden'!$L$7=5),LARGE(E26:L26,1),0)</f>
        <v>#VALUE!</v>
      </c>
      <c r="N26" s="13" t="e">
        <f>IF('Gereden wedstrijden'!$L$7=5,LARGE(E26:L26,2),0)</f>
        <v>#VALUE!</v>
      </c>
      <c r="O26" s="13" t="e">
        <f>SUM(E26:L26)-SUM(M26:N26)</f>
        <v>#VALUE!</v>
      </c>
    </row>
    <row r="27" spans="11:15" ht="12.75">
      <c r="K27" s="43"/>
      <c r="M27" s="13" t="e">
        <f>IF(OR('Gereden wedstrijden'!$L$7=4,'Gereden wedstrijden'!$L$7=5),LARGE(E27:L27,1),0)</f>
        <v>#VALUE!</v>
      </c>
      <c r="N27" s="13" t="e">
        <f>IF('Gereden wedstrijden'!$L$7=5,LARGE(E27:L27,2),0)</f>
        <v>#VALUE!</v>
      </c>
      <c r="O27" s="13" t="e">
        <f>SUM(E27:L27)-SUM(M27:N27)</f>
        <v>#VALUE!</v>
      </c>
    </row>
    <row r="28" spans="11:15" ht="12.75">
      <c r="K28" s="43"/>
      <c r="M28" s="13" t="e">
        <f>IF(OR('Gereden wedstrijden'!$L$7=4,'Gereden wedstrijden'!$L$7=5),LARGE(E28:L28,1),0)</f>
        <v>#VALUE!</v>
      </c>
      <c r="N28" s="13" t="e">
        <f>IF('Gereden wedstrijden'!$L$7=5,LARGE(E28:L28,2),0)</f>
        <v>#VALUE!</v>
      </c>
      <c r="O28" s="13" t="e">
        <f>SUM(E28:L28)-SUM(M28:N28)</f>
        <v>#VALUE!</v>
      </c>
    </row>
    <row r="29" spans="11:15" ht="12.75">
      <c r="K29" s="43"/>
      <c r="M29" s="13" t="e">
        <f>IF(OR('Gereden wedstrijden'!$L$7=4,'Gereden wedstrijden'!$L$7=5),LARGE(E29:L29,1),0)</f>
        <v>#VALUE!</v>
      </c>
      <c r="N29" s="13" t="e">
        <f>IF('Gereden wedstrijden'!$L$7=5,LARGE(E29:L29,2),0)</f>
        <v>#VALUE!</v>
      </c>
      <c r="O29" s="13" t="e">
        <f>SUM(E29:L29)-SUM(M29:N29)</f>
        <v>#VALUE!</v>
      </c>
    </row>
    <row r="30" spans="11:15" ht="12.75">
      <c r="K30" s="43"/>
      <c r="M30" s="13" t="e">
        <f>IF(OR('Gereden wedstrijden'!$L$7=4,'Gereden wedstrijden'!$L$7=5),LARGE(E30:L30,1),0)</f>
        <v>#VALUE!</v>
      </c>
      <c r="N30" s="13" t="e">
        <f>IF('Gereden wedstrijden'!$L$7=5,LARGE(E30:L30,2),0)</f>
        <v>#VALUE!</v>
      </c>
      <c r="O30" s="13" t="e">
        <f>SUM(E30:L30)-SUM(M30:N30)</f>
        <v>#VALUE!</v>
      </c>
    </row>
    <row r="31" spans="11:15" ht="12.75">
      <c r="K31" s="43"/>
      <c r="M31" s="13" t="e">
        <f>IF(OR('Gereden wedstrijden'!$L$7=4,'Gereden wedstrijden'!$L$7=5),LARGE(E31:L31,1),0)</f>
        <v>#VALUE!</v>
      </c>
      <c r="N31" s="13" t="e">
        <f>IF('Gereden wedstrijden'!$L$7=5,LARGE(E31:L31,2),0)</f>
        <v>#VALUE!</v>
      </c>
      <c r="O31" s="13" t="e">
        <f>SUM(E31:L31)-SUM(M31:N31)</f>
        <v>#VALUE!</v>
      </c>
    </row>
    <row r="32" spans="13:15" ht="12.75">
      <c r="M32" s="13" t="e">
        <f>IF(OR('Gereden wedstrijden'!$L$7=4,'Gereden wedstrijden'!$L$7=5),LARGE(H32:L32,1),0)</f>
        <v>#VALUE!</v>
      </c>
      <c r="N32" s="13" t="e">
        <f>IF('Gereden wedstrijden'!$L$7=5,LARGE(H32:L32,2),0)</f>
        <v>#VALUE!</v>
      </c>
      <c r="O32" s="13" t="e">
        <f>SUM(H32:L32)-SUM(M32:N32)</f>
        <v>#VALUE!</v>
      </c>
    </row>
    <row r="33" spans="13:15" ht="12.75">
      <c r="M33" s="13" t="e">
        <f>IF(OR('Gereden wedstrijden'!$L$7=4,'Gereden wedstrijden'!$L$7=5),LARGE(H33:L33,1),0)</f>
        <v>#VALUE!</v>
      </c>
      <c r="N33" s="13" t="e">
        <f>IF('Gereden wedstrijden'!$L$7=5,LARGE(H33:L33,2),0)</f>
        <v>#VALUE!</v>
      </c>
      <c r="O33" s="13" t="e">
        <f>SUM(H33:L33)-SUM(M33:N33)</f>
        <v>#VALUE!</v>
      </c>
    </row>
    <row r="34" spans="13:15" ht="12.75">
      <c r="M34" s="13" t="e">
        <f>IF(OR('Gereden wedstrijden'!$L$7=4,'Gereden wedstrijden'!$L$7=5),LARGE(H34:L34,1),0)</f>
        <v>#VALUE!</v>
      </c>
      <c r="N34" s="13" t="e">
        <f>IF('Gereden wedstrijden'!$L$7=5,LARGE(H34:L34,2),0)</f>
        <v>#VALUE!</v>
      </c>
      <c r="O34" s="13" t="e">
        <f>SUM(H34:L34)-SUM(M34:N34)</f>
        <v>#VALUE!</v>
      </c>
    </row>
    <row r="35" spans="13:15" ht="12.75">
      <c r="M35" s="13" t="e">
        <f>IF(OR('Gereden wedstrijden'!$L$7=4,'Gereden wedstrijden'!$L$7=5),LARGE(H35:L35,1),0)</f>
        <v>#VALUE!</v>
      </c>
      <c r="N35" s="13" t="e">
        <f>IF('Gereden wedstrijden'!$L$7=5,LARGE(H35:L35,2),0)</f>
        <v>#VALUE!</v>
      </c>
      <c r="O35" s="13" t="e">
        <f>SUM(H35:L35)-SUM(M35:N35)</f>
        <v>#VALUE!</v>
      </c>
    </row>
    <row r="36" spans="13:15" ht="12.75">
      <c r="M36" s="13" t="e">
        <f>IF(OR('Gereden wedstrijden'!$L$7=4,'Gereden wedstrijden'!$L$7=5),LARGE(H36:L36,1),0)</f>
        <v>#VALUE!</v>
      </c>
      <c r="N36" s="13" t="e">
        <f>IF('Gereden wedstrijden'!$L$7=5,LARGE(H36:L36,2),0)</f>
        <v>#VALUE!</v>
      </c>
      <c r="O36" s="13" t="e">
        <f>SUM(H36:L36)-SUM(M36:N36)</f>
        <v>#VALUE!</v>
      </c>
    </row>
    <row r="37" spans="13:15" ht="12.75">
      <c r="M37" s="13" t="e">
        <f>IF(OR('Gereden wedstrijden'!$L$7=4,'Gereden wedstrijden'!$L$7=5),LARGE(H37:L37,1),0)</f>
        <v>#VALUE!</v>
      </c>
      <c r="N37" s="13" t="e">
        <f>IF('Gereden wedstrijden'!$L$7=5,LARGE(H37:L37,2),0)</f>
        <v>#VALUE!</v>
      </c>
      <c r="O37" s="13" t="e">
        <f>SUM(H37:L37)-SUM(M37:N37)</f>
        <v>#VALUE!</v>
      </c>
    </row>
    <row r="38" spans="13:15" ht="12.75">
      <c r="M38" s="13" t="e">
        <f>IF(OR('Gereden wedstrijden'!$L$7=4,'Gereden wedstrijden'!$L$7=5),LARGE(H38:L38,1),0)</f>
        <v>#VALUE!</v>
      </c>
      <c r="N38" s="13" t="e">
        <f>IF('Gereden wedstrijden'!$L$7=5,LARGE(H38:L38,2),0)</f>
        <v>#VALUE!</v>
      </c>
      <c r="O38" s="13" t="e">
        <f>SUM(H38:L38)-SUM(M38:N38)</f>
        <v>#VALUE!</v>
      </c>
    </row>
    <row r="39" spans="13:15" ht="12.75">
      <c r="M39" s="13" t="e">
        <f>IF(OR('Gereden wedstrijden'!$L$7=4,'Gereden wedstrijden'!$L$7=5),LARGE(H39:L39,1),0)</f>
        <v>#VALUE!</v>
      </c>
      <c r="N39" s="13" t="e">
        <f>IF('Gereden wedstrijden'!$L$7=5,LARGE(H39:L39,2),0)</f>
        <v>#VALUE!</v>
      </c>
      <c r="O39" s="13" t="e">
        <f>SUM(H39:L39)-SUM(M39:N39)</f>
        <v>#VALUE!</v>
      </c>
    </row>
    <row r="40" spans="13:15" ht="12.75">
      <c r="M40" s="13" t="e">
        <f>IF(OR('Gereden wedstrijden'!$L$7=4,'Gereden wedstrijden'!$L$7=5),LARGE(H40:L40,1),0)</f>
        <v>#VALUE!</v>
      </c>
      <c r="N40" s="13" t="e">
        <f>IF('Gereden wedstrijden'!$L$7=5,LARGE(H40:L40,2),0)</f>
        <v>#VALUE!</v>
      </c>
      <c r="O40" s="13" t="e">
        <f>SUM(H40:L40)-SUM(M40:N40)</f>
        <v>#VALUE!</v>
      </c>
    </row>
    <row r="41" spans="13:15" ht="12.75">
      <c r="M41" s="13" t="e">
        <f>IF(OR('Gereden wedstrijden'!$L$7=4,'Gereden wedstrijden'!$L$7=5),LARGE(H41:L41,1),0)</f>
        <v>#VALUE!</v>
      </c>
      <c r="N41" s="13" t="e">
        <f>IF('Gereden wedstrijden'!$L$7=5,LARGE(H41:L41,2),0)</f>
        <v>#VALUE!</v>
      </c>
      <c r="O41" s="13" t="e">
        <f>SUM(H41:L41)-SUM(M41:N41)</f>
        <v>#VALUE!</v>
      </c>
    </row>
    <row r="42" spans="13:15" ht="12.75">
      <c r="M42" s="13" t="e">
        <f>IF(OR('Gereden wedstrijden'!$L$7=4,'Gereden wedstrijden'!$L$7=5),LARGE(H42:L42,1),0)</f>
        <v>#VALUE!</v>
      </c>
      <c r="N42" s="13" t="e">
        <f>IF('Gereden wedstrijden'!$L$7=5,LARGE(H42:L42,2),0)</f>
        <v>#VALUE!</v>
      </c>
      <c r="O42" s="13" t="e">
        <f>SUM(H42:L42)-SUM(M42:N42)</f>
        <v>#VALUE!</v>
      </c>
    </row>
    <row r="43" spans="13:15" ht="12.75">
      <c r="M43" s="13" t="e">
        <f>IF(OR('Gereden wedstrijden'!$L$7=4,'Gereden wedstrijden'!$L$7=5),LARGE(H43:L43,1),0)</f>
        <v>#VALUE!</v>
      </c>
      <c r="N43" s="13" t="e">
        <f>IF('Gereden wedstrijden'!$L$7=5,LARGE(H43:L43,2),0)</f>
        <v>#VALUE!</v>
      </c>
      <c r="O43" s="13" t="e">
        <f>SUM(H43:L43)-SUM(M43:N43)</f>
        <v>#VALUE!</v>
      </c>
    </row>
    <row r="44" spans="13:15" ht="12.75">
      <c r="M44" s="13" t="e">
        <f>IF(OR('Gereden wedstrijden'!$L$7=4,'Gereden wedstrijden'!$L$7=5),LARGE(H44:L44,1),0)</f>
        <v>#VALUE!</v>
      </c>
      <c r="N44" s="13" t="e">
        <f>IF('Gereden wedstrijden'!$L$7=5,LARGE(H44:L44,2),0)</f>
        <v>#VALUE!</v>
      </c>
      <c r="O44" s="13" t="e">
        <f>SUM(H44:L44)-SUM(M44:N44)</f>
        <v>#VALUE!</v>
      </c>
    </row>
    <row r="45" spans="13:15" ht="12.75">
      <c r="M45" s="13" t="e">
        <f>IF(OR('Gereden wedstrijden'!$L$7=4,'Gereden wedstrijden'!$L$7=5),LARGE(H45:L45,1),0)</f>
        <v>#VALUE!</v>
      </c>
      <c r="N45" s="13" t="e">
        <f>IF('Gereden wedstrijden'!$L$7=5,LARGE(H45:L45,2),0)</f>
        <v>#VALUE!</v>
      </c>
      <c r="O45" s="13" t="e">
        <f>SUM(H45:L45)-SUM(M45:N45)</f>
        <v>#VALUE!</v>
      </c>
    </row>
    <row r="46" spans="13:15" ht="12.75">
      <c r="M46" s="13" t="e">
        <f>IF(OR('Gereden wedstrijden'!$L$7=4,'Gereden wedstrijden'!$L$7=5),LARGE(H46:L46,1),0)</f>
        <v>#VALUE!</v>
      </c>
      <c r="N46" s="13" t="e">
        <f>IF('Gereden wedstrijden'!$L$7=5,LARGE(H46:L46,2),0)</f>
        <v>#VALUE!</v>
      </c>
      <c r="O46" s="13" t="e">
        <f>SUM(H46:L46)-SUM(M46:N46)</f>
        <v>#VALUE!</v>
      </c>
    </row>
    <row r="47" spans="13:15" ht="12.75">
      <c r="M47" s="13" t="e">
        <f>IF(OR('Gereden wedstrijden'!$L$7=4,'Gereden wedstrijden'!$L$7=5),LARGE(H47:L47,1),0)</f>
        <v>#VALUE!</v>
      </c>
      <c r="N47" s="13" t="e">
        <f>IF('Gereden wedstrijden'!$L$7=5,LARGE(H47:L47,2),0)</f>
        <v>#VALUE!</v>
      </c>
      <c r="O47" s="13" t="e">
        <f>SUM(H47:L47)-SUM(M47:N47)</f>
        <v>#VALUE!</v>
      </c>
    </row>
    <row r="48" spans="13:15" ht="12.75">
      <c r="M48" s="13" t="e">
        <f>IF(OR('Gereden wedstrijden'!$L$7=4,'Gereden wedstrijden'!$L$7=5),LARGE(H48:L48,1),0)</f>
        <v>#VALUE!</v>
      </c>
      <c r="N48" s="13" t="e">
        <f>IF('Gereden wedstrijden'!$L$7=5,LARGE(H48:L48,2),0)</f>
        <v>#VALUE!</v>
      </c>
      <c r="O48" s="13" t="e">
        <f>SUM(H48:L48)-SUM(M48:N48)</f>
        <v>#VALUE!</v>
      </c>
    </row>
    <row r="49" spans="13:15" ht="12.75">
      <c r="M49" s="13" t="e">
        <f>IF(OR('Gereden wedstrijden'!$L$7=4,'Gereden wedstrijden'!$L$7=5),LARGE(H49:L49,1),0)</f>
        <v>#VALUE!</v>
      </c>
      <c r="N49" s="13" t="e">
        <f>IF('Gereden wedstrijden'!$L$7=5,LARGE(H49:L49,2),0)</f>
        <v>#VALUE!</v>
      </c>
      <c r="O49" s="13" t="e">
        <f>SUM(H49:L49)-SUM(M49:N49)</f>
        <v>#VALUE!</v>
      </c>
    </row>
    <row r="50" spans="13:15" ht="12.75">
      <c r="M50" s="13" t="e">
        <f>IF(OR('Gereden wedstrijden'!$L$7=4,'Gereden wedstrijden'!$L$7=5),LARGE(H50:L50,1),0)</f>
        <v>#VALUE!</v>
      </c>
      <c r="N50" s="13" t="e">
        <f>IF('Gereden wedstrijden'!$L$7=5,LARGE(H50:L50,2),0)</f>
        <v>#VALUE!</v>
      </c>
      <c r="O50" s="13" t="e">
        <f>SUM(H50:L50)-SUM(M50:N50)</f>
        <v>#VALUE!</v>
      </c>
    </row>
    <row r="51" spans="13:15" ht="12.75">
      <c r="M51" s="13" t="e">
        <f>IF(OR('Gereden wedstrijden'!$L$7=4,'Gereden wedstrijden'!$L$7=5),LARGE(H51:L51,1),0)</f>
        <v>#VALUE!</v>
      </c>
      <c r="N51" s="13" t="e">
        <f>IF('Gereden wedstrijden'!$L$7=5,LARGE(H51:L51,2),0)</f>
        <v>#VALUE!</v>
      </c>
      <c r="O51" s="13" t="e">
        <f>SUM(H51:L51)-SUM(M51:N51)</f>
        <v>#VALUE!</v>
      </c>
    </row>
    <row r="52" spans="13:15" ht="12.75">
      <c r="M52" s="13" t="e">
        <f>IF(OR('Gereden wedstrijden'!$L$7=4,'Gereden wedstrijden'!$L$7=5),LARGE(H52:L52,1),0)</f>
        <v>#VALUE!</v>
      </c>
      <c r="N52" s="13" t="e">
        <f>IF('Gereden wedstrijden'!$L$7=5,LARGE(H52:L52,2),0)</f>
        <v>#VALUE!</v>
      </c>
      <c r="O52" s="13" t="e">
        <f>SUM(H52:L52)-SUM(M52:N52)</f>
        <v>#VALUE!</v>
      </c>
    </row>
    <row r="53" spans="13:15" ht="12.75">
      <c r="M53" s="13" t="e">
        <f>IF(OR('Gereden wedstrijden'!$L$7=4,'Gereden wedstrijden'!$L$7=5),LARGE(H53:L53,1),0)</f>
        <v>#VALUE!</v>
      </c>
      <c r="N53" s="13" t="e">
        <f>IF('Gereden wedstrijden'!$L$7=5,LARGE(H53:L53,2),0)</f>
        <v>#VALUE!</v>
      </c>
      <c r="O53" s="13" t="e">
        <f>SUM(H53:L53)-SUM(M53:N53)</f>
        <v>#VALUE!</v>
      </c>
    </row>
    <row r="54" spans="13:15" ht="12.75">
      <c r="M54" s="13" t="e">
        <f>IF(OR('Gereden wedstrijden'!$L$7=4,'Gereden wedstrijden'!$L$7=5),LARGE(H54:L54,1),0)</f>
        <v>#VALUE!</v>
      </c>
      <c r="N54" s="13" t="e">
        <f>IF('Gereden wedstrijden'!$L$7=5,LARGE(H54:L54,2),0)</f>
        <v>#VALUE!</v>
      </c>
      <c r="O54" s="13" t="e">
        <f>SUM(H54:L54)-SUM(M54:N54)</f>
        <v>#VALUE!</v>
      </c>
    </row>
    <row r="55" spans="13:15" ht="12.75">
      <c r="M55" s="13" t="e">
        <f>IF(OR('Gereden wedstrijden'!$L$7=4,'Gereden wedstrijden'!$L$7=5),LARGE(H55:L55,1),0)</f>
        <v>#VALUE!</v>
      </c>
      <c r="N55" s="13" t="e">
        <f>IF('Gereden wedstrijden'!$L$7=5,LARGE(H55:L55,2),0)</f>
        <v>#VALUE!</v>
      </c>
      <c r="O55" s="13" t="e">
        <f>SUM(H55:L55)-SUM(M55:N55)</f>
        <v>#VALUE!</v>
      </c>
    </row>
    <row r="56" spans="13:15" ht="12.75">
      <c r="M56" s="13" t="e">
        <f>IF(OR('Gereden wedstrijden'!$L$7=4,'Gereden wedstrijden'!$L$7=5),LARGE(H56:L56,1),0)</f>
        <v>#VALUE!</v>
      </c>
      <c r="N56" s="13" t="e">
        <f>IF('Gereden wedstrijden'!$L$7=5,LARGE(H56:L56,2),0)</f>
        <v>#VALUE!</v>
      </c>
      <c r="O56" s="13" t="e">
        <f>SUM(H56:L56)-SUM(M56:N56)</f>
        <v>#VALUE!</v>
      </c>
    </row>
    <row r="57" spans="13:15" ht="12.75">
      <c r="M57" s="13" t="e">
        <f>IF(OR('Gereden wedstrijden'!$L$7=4,'Gereden wedstrijden'!$L$7=5),LARGE(H57:L57,1),0)</f>
        <v>#VALUE!</v>
      </c>
      <c r="N57" s="13" t="e">
        <f>IF('Gereden wedstrijden'!$L$7=5,LARGE(H57:L57,2),0)</f>
        <v>#VALUE!</v>
      </c>
      <c r="O57" s="13" t="e">
        <f>SUM(H57:L57)-SUM(M57:N57)</f>
        <v>#VALUE!</v>
      </c>
    </row>
    <row r="58" spans="13:15" ht="12.75">
      <c r="M58" s="13" t="e">
        <f>IF(OR('Gereden wedstrijden'!$L$7=4,'Gereden wedstrijden'!$L$7=5),LARGE(H58:L58,1),0)</f>
        <v>#VALUE!</v>
      </c>
      <c r="N58" s="13" t="e">
        <f>IF('Gereden wedstrijden'!$L$7=5,LARGE(H58:L58,2),0)</f>
        <v>#VALUE!</v>
      </c>
      <c r="O58" s="13" t="e">
        <f>SUM(H58:L58)-SUM(M58:N58)</f>
        <v>#VALUE!</v>
      </c>
    </row>
    <row r="59" spans="13:15" ht="12.75">
      <c r="M59" s="13" t="e">
        <f>IF(OR('Gereden wedstrijden'!$L$7=4,'Gereden wedstrijden'!$L$7=5),LARGE(H59:L59,1),0)</f>
        <v>#VALUE!</v>
      </c>
      <c r="N59" s="13" t="e">
        <f>IF('Gereden wedstrijden'!$L$7=5,LARGE(H59:L59,2),0)</f>
        <v>#VALUE!</v>
      </c>
      <c r="O59" s="13" t="e">
        <f>SUM(H59:L59)-SUM(M59:N59)</f>
        <v>#VALUE!</v>
      </c>
    </row>
    <row r="60" spans="13:15" ht="12.75">
      <c r="M60" s="13" t="e">
        <f>IF(OR('Gereden wedstrijden'!$L$7=4,'Gereden wedstrijden'!$L$7=5),LARGE(H60:L60,1),0)</f>
        <v>#VALUE!</v>
      </c>
      <c r="N60" s="13" t="e">
        <f>IF('Gereden wedstrijden'!$L$7=5,LARGE(H60:L60,2),0)</f>
        <v>#VALUE!</v>
      </c>
      <c r="O60" s="13" t="e">
        <f>SUM(H60:L60)-SUM(M60:N60)</f>
        <v>#VALUE!</v>
      </c>
    </row>
    <row r="61" spans="13:15" ht="12.75">
      <c r="M61" s="13" t="e">
        <f>IF(OR('Gereden wedstrijden'!$L$7=4,'Gereden wedstrijden'!$L$7=5),LARGE(H61:L61,1),0)</f>
        <v>#VALUE!</v>
      </c>
      <c r="N61" s="13" t="e">
        <f>IF('Gereden wedstrijden'!$L$7=5,LARGE(H61:L61,2),0)</f>
        <v>#VALUE!</v>
      </c>
      <c r="O61" s="13" t="e">
        <f>SUM(H61:L61)-SUM(M61:N61)</f>
        <v>#VALUE!</v>
      </c>
    </row>
    <row r="62" spans="13:15" ht="12.75">
      <c r="M62" s="13" t="e">
        <f>IF(OR('Gereden wedstrijden'!$L$7=4,'Gereden wedstrijden'!$L$7=5),LARGE(H62:L62,1),0)</f>
        <v>#VALUE!</v>
      </c>
      <c r="N62" s="13" t="e">
        <f>IF('Gereden wedstrijden'!$L$7=5,LARGE(H62:L62,2),0)</f>
        <v>#VALUE!</v>
      </c>
      <c r="O62" s="13" t="e">
        <f>SUM(H62:L62)-SUM(M62:N62)</f>
        <v>#VALUE!</v>
      </c>
    </row>
    <row r="63" spans="13:15" ht="12.75">
      <c r="M63" s="13" t="e">
        <f>IF(OR('Gereden wedstrijden'!$L$7=4,'Gereden wedstrijden'!$L$7=5),LARGE(H63:L63,1),0)</f>
        <v>#VALUE!</v>
      </c>
      <c r="N63" s="13" t="e">
        <f>IF('Gereden wedstrijden'!$L$7=5,LARGE(H63:L63,2),0)</f>
        <v>#VALUE!</v>
      </c>
      <c r="O63" s="13" t="e">
        <f>SUM(H63:L63)-SUM(M63:N63)</f>
        <v>#VALUE!</v>
      </c>
    </row>
    <row r="64" spans="13:15" ht="12.75">
      <c r="M64" s="13" t="e">
        <f>IF(OR('Gereden wedstrijden'!$L$7=4,'Gereden wedstrijden'!$L$7=5),LARGE(H64:L64,1),0)</f>
        <v>#VALUE!</v>
      </c>
      <c r="N64" s="13" t="e">
        <f>IF('Gereden wedstrijden'!$L$7=5,LARGE(H64:L64,2),0)</f>
        <v>#VALUE!</v>
      </c>
      <c r="O64" s="13" t="e">
        <f>SUM(H64:L64)-SUM(M64:N64)</f>
        <v>#VALUE!</v>
      </c>
    </row>
    <row r="65" spans="13:15" ht="12.75">
      <c r="M65" s="13" t="e">
        <f>IF(OR('Gereden wedstrijden'!$L$7=4,'Gereden wedstrijden'!$L$7=5),LARGE(H65:L65,1),0)</f>
        <v>#VALUE!</v>
      </c>
      <c r="N65" s="13" t="e">
        <f>IF('Gereden wedstrijden'!$L$7=5,LARGE(H65:L65,2),0)</f>
        <v>#VALUE!</v>
      </c>
      <c r="O65" s="13" t="e">
        <f>SUM(H65:L65)-SUM(M65:N65)</f>
        <v>#VALUE!</v>
      </c>
    </row>
    <row r="66" spans="13:15" ht="12.75">
      <c r="M66" s="13" t="e">
        <f>IF(OR('Gereden wedstrijden'!$L$7=4,'Gereden wedstrijden'!$L$7=5),LARGE(H66:L66,1),0)</f>
        <v>#VALUE!</v>
      </c>
      <c r="N66" s="13" t="e">
        <f>IF('Gereden wedstrijden'!$L$7=5,LARGE(H66:L66,2),0)</f>
        <v>#VALUE!</v>
      </c>
      <c r="O66" s="13" t="e">
        <f>SUM(H66:L66)-SUM(M66:N66)</f>
        <v>#VALUE!</v>
      </c>
    </row>
    <row r="67" spans="13:15" ht="12.75">
      <c r="M67" s="13" t="e">
        <f>IF(OR('Gereden wedstrijden'!$L$7=4,'Gereden wedstrijden'!$L$7=5),LARGE(H67:L67,1),0)</f>
        <v>#VALUE!</v>
      </c>
      <c r="N67" s="13" t="e">
        <f>IF('Gereden wedstrijden'!$L$7=5,LARGE(H67:L67,2),0)</f>
        <v>#VALUE!</v>
      </c>
      <c r="O67" s="13" t="e">
        <f>SUM(H67:L67)-SUM(M67:N67)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="90" zoomScaleNormal="90" workbookViewId="0" topLeftCell="A1">
      <selection activeCell="B30" sqref="B30"/>
    </sheetView>
  </sheetViews>
  <sheetFormatPr defaultColWidth="9.140625" defaultRowHeight="12.75" outlineLevelCol="1"/>
  <cols>
    <col min="1" max="1" width="6.28125" style="13" customWidth="1"/>
    <col min="2" max="2" width="11.140625" style="13" customWidth="1"/>
    <col min="3" max="3" width="35.140625" style="13" customWidth="1"/>
    <col min="4" max="4" width="27.00390625" style="13" customWidth="1"/>
    <col min="5" max="5" width="3.7109375" style="14" customWidth="1"/>
    <col min="6" max="6" width="5.00390625" style="13" customWidth="1"/>
    <col min="7" max="7" width="18.57421875" style="13" customWidth="1"/>
    <col min="8" max="8" width="13.57421875" style="14" customWidth="1"/>
    <col min="9" max="9" width="14.140625" style="14" customWidth="1"/>
    <col min="10" max="10" width="13.7109375" style="14" customWidth="1"/>
    <col min="11" max="11" width="14.57421875" style="15" customWidth="1"/>
    <col min="12" max="12" width="13.7109375" style="14" customWidth="1"/>
    <col min="13" max="14" width="0" style="13" hidden="1" customWidth="1" outlineLevel="1"/>
    <col min="15" max="15" width="9.7109375" style="13" customWidth="1"/>
    <col min="16" max="16" width="16.7109375" style="13" customWidth="1"/>
    <col min="17" max="16384" width="9.140625" style="13" customWidth="1"/>
  </cols>
  <sheetData>
    <row r="1" spans="1:15" ht="12.75">
      <c r="A1" s="16"/>
      <c r="B1" s="16"/>
      <c r="C1" s="16"/>
      <c r="D1" s="16"/>
      <c r="E1" s="17"/>
      <c r="F1" s="16"/>
      <c r="G1" s="16"/>
      <c r="H1" s="17" t="s">
        <v>4</v>
      </c>
      <c r="I1" s="17" t="s">
        <v>5</v>
      </c>
      <c r="J1" s="17" t="s">
        <v>6</v>
      </c>
      <c r="K1" s="18" t="s">
        <v>7</v>
      </c>
      <c r="L1" s="17" t="s">
        <v>8</v>
      </c>
      <c r="M1" s="16"/>
      <c r="N1" s="16"/>
      <c r="O1" s="16"/>
    </row>
    <row r="2" spans="1:15" ht="14.25" customHeight="1">
      <c r="A2" s="16"/>
      <c r="B2" s="16"/>
      <c r="C2" s="16"/>
      <c r="D2" s="16"/>
      <c r="E2" s="17"/>
      <c r="F2" s="16"/>
      <c r="G2" s="16"/>
      <c r="H2" s="19" t="s">
        <v>9</v>
      </c>
      <c r="I2" s="20">
        <v>43772</v>
      </c>
      <c r="J2" s="20">
        <v>43785</v>
      </c>
      <c r="K2" s="20">
        <v>43806</v>
      </c>
      <c r="L2" s="21">
        <v>43834</v>
      </c>
      <c r="M2" s="22"/>
      <c r="N2" s="22"/>
      <c r="O2" s="16"/>
    </row>
    <row r="3" spans="1:15" ht="12.75">
      <c r="A3" s="23" t="s">
        <v>10</v>
      </c>
      <c r="B3" s="23" t="s">
        <v>11</v>
      </c>
      <c r="C3" s="23" t="s">
        <v>12</v>
      </c>
      <c r="D3" s="23" t="s">
        <v>13</v>
      </c>
      <c r="E3" s="24" t="s">
        <v>14</v>
      </c>
      <c r="F3" s="24" t="s">
        <v>15</v>
      </c>
      <c r="G3" s="23" t="s">
        <v>16</v>
      </c>
      <c r="H3" s="17" t="s">
        <v>17</v>
      </c>
      <c r="I3" s="17" t="s">
        <v>18</v>
      </c>
      <c r="J3" s="17" t="s">
        <v>19</v>
      </c>
      <c r="K3" s="18" t="s">
        <v>20</v>
      </c>
      <c r="L3" s="17" t="s">
        <v>21</v>
      </c>
      <c r="M3" s="16" t="s">
        <v>22</v>
      </c>
      <c r="N3" s="16" t="s">
        <v>23</v>
      </c>
      <c r="O3" s="16" t="s">
        <v>24</v>
      </c>
    </row>
    <row r="4" spans="1:16" s="44" customFormat="1" ht="12.75">
      <c r="A4" s="44">
        <v>1</v>
      </c>
      <c r="B4" s="44" t="s">
        <v>455</v>
      </c>
      <c r="C4" s="44" t="s">
        <v>456</v>
      </c>
      <c r="D4" s="44" t="s">
        <v>457</v>
      </c>
      <c r="E4" s="45" t="s">
        <v>458</v>
      </c>
      <c r="G4" s="44" t="s">
        <v>459</v>
      </c>
      <c r="H4" s="45">
        <v>99</v>
      </c>
      <c r="I4" s="45">
        <v>99</v>
      </c>
      <c r="J4" s="45">
        <v>1</v>
      </c>
      <c r="K4" s="62">
        <v>1</v>
      </c>
      <c r="L4" s="45">
        <v>2</v>
      </c>
      <c r="M4" s="44">
        <f>IF(OR('Gereden wedstrijden'!$L$7=4,'Gereden wedstrijden'!$L$7=5),LARGE(H4:L4,1),0)</f>
        <v>99</v>
      </c>
      <c r="N4" s="44">
        <f>IF('Gereden wedstrijden'!$L$7=5,LARGE(H4:L4,2),0)</f>
        <v>99</v>
      </c>
      <c r="O4" s="44">
        <f>SUM(H4:L4)-SUM(M4:N4)</f>
        <v>4</v>
      </c>
      <c r="P4" s="44" t="s">
        <v>30</v>
      </c>
    </row>
    <row r="5" spans="1:16" s="29" customFormat="1" ht="12.75">
      <c r="A5" s="29">
        <v>2</v>
      </c>
      <c r="B5" s="29" t="s">
        <v>460</v>
      </c>
      <c r="C5" s="29" t="s">
        <v>461</v>
      </c>
      <c r="D5" s="29" t="s">
        <v>462</v>
      </c>
      <c r="E5" s="30" t="s">
        <v>458</v>
      </c>
      <c r="F5" s="31"/>
      <c r="G5" s="29" t="s">
        <v>97</v>
      </c>
      <c r="H5" s="30">
        <v>99</v>
      </c>
      <c r="I5" s="30">
        <v>1</v>
      </c>
      <c r="J5" s="30">
        <v>6</v>
      </c>
      <c r="K5" s="32">
        <v>2</v>
      </c>
      <c r="L5" s="30">
        <v>4</v>
      </c>
      <c r="M5" s="29">
        <f>IF(OR('Gereden wedstrijden'!$L$7=4,'Gereden wedstrijden'!$L$7=5),LARGE(H5:L5,1),0)</f>
        <v>99</v>
      </c>
      <c r="N5" s="29">
        <f>IF('Gereden wedstrijden'!$L$7=5,LARGE(H5:L5,2),0)</f>
        <v>6</v>
      </c>
      <c r="O5" s="29">
        <f>SUM(H5:L5)-SUM(M5:N5)</f>
        <v>7</v>
      </c>
      <c r="P5" s="29" t="s">
        <v>34</v>
      </c>
    </row>
    <row r="6" spans="1:16" s="29" customFormat="1" ht="12.75">
      <c r="A6" s="29">
        <v>3</v>
      </c>
      <c r="B6" s="29" t="s">
        <v>463</v>
      </c>
      <c r="C6" s="29" t="s">
        <v>464</v>
      </c>
      <c r="D6" s="29" t="s">
        <v>465</v>
      </c>
      <c r="E6" s="30" t="s">
        <v>458</v>
      </c>
      <c r="F6" s="30"/>
      <c r="G6" s="29" t="s">
        <v>101</v>
      </c>
      <c r="H6" s="30">
        <v>1</v>
      </c>
      <c r="I6" s="33">
        <v>2</v>
      </c>
      <c r="J6" s="33">
        <v>7</v>
      </c>
      <c r="K6" s="34">
        <v>5</v>
      </c>
      <c r="L6" s="30">
        <v>5</v>
      </c>
      <c r="M6" s="29">
        <f>IF(OR('Gereden wedstrijden'!$L$7=4,'Gereden wedstrijden'!$L$7=5),LARGE(H6:L6,1),0)</f>
        <v>7</v>
      </c>
      <c r="N6" s="29">
        <f>IF('Gereden wedstrijden'!$L$7=5,LARGE(H6:L6,2),0)</f>
        <v>5</v>
      </c>
      <c r="O6" s="29">
        <f>SUM(H6:L6)-SUM(M6:N6)</f>
        <v>8</v>
      </c>
      <c r="P6" s="29" t="s">
        <v>34</v>
      </c>
    </row>
    <row r="7" spans="1:16" s="29" customFormat="1" ht="12.75">
      <c r="A7" s="29">
        <v>4</v>
      </c>
      <c r="B7" s="29" t="s">
        <v>466</v>
      </c>
      <c r="C7" s="29" t="s">
        <v>279</v>
      </c>
      <c r="D7" s="29" t="s">
        <v>467</v>
      </c>
      <c r="E7" s="30" t="s">
        <v>458</v>
      </c>
      <c r="F7" s="30"/>
      <c r="G7" s="29" t="s">
        <v>8</v>
      </c>
      <c r="H7" s="30">
        <v>3</v>
      </c>
      <c r="I7" s="33">
        <v>6</v>
      </c>
      <c r="J7" s="33">
        <v>5</v>
      </c>
      <c r="K7" s="34">
        <v>6</v>
      </c>
      <c r="L7" s="33">
        <v>1</v>
      </c>
      <c r="M7" s="29">
        <f>IF(OR('Gereden wedstrijden'!$L$7=4,'Gereden wedstrijden'!$L$7=5),LARGE(H7:L7,1),0)</f>
        <v>6</v>
      </c>
      <c r="N7" s="29">
        <f>IF('Gereden wedstrijden'!$L$7=5,LARGE(H7:L7,2),0)</f>
        <v>6</v>
      </c>
      <c r="O7" s="29">
        <f>SUM(H7:L7)-SUM(M7:N7)</f>
        <v>9</v>
      </c>
      <c r="P7" s="29" t="s">
        <v>34</v>
      </c>
    </row>
    <row r="8" spans="1:16" s="29" customFormat="1" ht="12.75">
      <c r="A8" s="29">
        <v>5</v>
      </c>
      <c r="B8" s="29" t="s">
        <v>468</v>
      </c>
      <c r="C8" s="29" t="s">
        <v>339</v>
      </c>
      <c r="D8" s="29" t="s">
        <v>469</v>
      </c>
      <c r="E8" s="30" t="s">
        <v>458</v>
      </c>
      <c r="F8" s="30"/>
      <c r="G8" s="29" t="s">
        <v>101</v>
      </c>
      <c r="H8" s="30">
        <v>5</v>
      </c>
      <c r="I8" s="33">
        <v>20</v>
      </c>
      <c r="J8" s="33">
        <v>2</v>
      </c>
      <c r="K8" s="34">
        <v>7</v>
      </c>
      <c r="L8" s="30">
        <v>3</v>
      </c>
      <c r="M8" s="29">
        <f>IF(OR('Gereden wedstrijden'!$L$7=4,'Gereden wedstrijden'!$L$7=5),LARGE(H8:L8,1),0)</f>
        <v>20</v>
      </c>
      <c r="N8" s="29">
        <f>IF('Gereden wedstrijden'!$L$7=5,LARGE(H8:L8,2),0)</f>
        <v>7</v>
      </c>
      <c r="O8" s="29">
        <f>SUM(H8:L8)-SUM(M8:N8)</f>
        <v>10</v>
      </c>
      <c r="P8" s="29" t="s">
        <v>34</v>
      </c>
    </row>
    <row r="9" spans="6:11" ht="12.75">
      <c r="F9" s="14"/>
      <c r="I9" s="37"/>
      <c r="J9" s="37"/>
      <c r="K9" s="38"/>
    </row>
    <row r="10" spans="1:15" ht="12.75">
      <c r="A10" s="13">
        <v>6</v>
      </c>
      <c r="B10" s="13" t="s">
        <v>470</v>
      </c>
      <c r="C10" s="13" t="s">
        <v>471</v>
      </c>
      <c r="D10" s="13" t="s">
        <v>472</v>
      </c>
      <c r="E10" s="14" t="s">
        <v>458</v>
      </c>
      <c r="F10" s="14"/>
      <c r="G10" s="13" t="s">
        <v>6</v>
      </c>
      <c r="H10" s="14">
        <v>4</v>
      </c>
      <c r="I10" s="37">
        <v>3</v>
      </c>
      <c r="J10" s="37">
        <v>9</v>
      </c>
      <c r="K10" s="38">
        <v>3</v>
      </c>
      <c r="L10" s="37">
        <v>6</v>
      </c>
      <c r="M10" s="13">
        <f>IF(OR('Gereden wedstrijden'!$L$7=4,'Gereden wedstrijden'!$L$7=5),LARGE(H10:L10,1),0)</f>
        <v>9</v>
      </c>
      <c r="N10" s="13">
        <f>IF('Gereden wedstrijden'!$L$7=5,LARGE(H10:L10,2),0)</f>
        <v>6</v>
      </c>
      <c r="O10" s="13">
        <f>SUM(H10:L10)-SUM(M10:N10)</f>
        <v>10</v>
      </c>
    </row>
    <row r="11" spans="1:15" ht="12.75">
      <c r="A11" s="13">
        <v>7</v>
      </c>
      <c r="B11" s="13" t="s">
        <v>473</v>
      </c>
      <c r="C11" s="13" t="s">
        <v>474</v>
      </c>
      <c r="D11" s="13" t="s">
        <v>475</v>
      </c>
      <c r="E11" s="14" t="s">
        <v>458</v>
      </c>
      <c r="F11" s="14"/>
      <c r="G11" s="13" t="s">
        <v>101</v>
      </c>
      <c r="H11" s="14">
        <v>7</v>
      </c>
      <c r="I11" s="37">
        <v>5</v>
      </c>
      <c r="J11" s="37">
        <v>3</v>
      </c>
      <c r="K11" s="38">
        <v>4</v>
      </c>
      <c r="L11" s="37">
        <v>10</v>
      </c>
      <c r="M11" s="13">
        <f>IF(OR('Gereden wedstrijden'!$L$7=4,'Gereden wedstrijden'!$L$7=5),LARGE(H11:L11,1),0)</f>
        <v>10</v>
      </c>
      <c r="N11" s="13">
        <f>IF('Gereden wedstrijden'!$L$7=5,LARGE(H11:L11,2),0)</f>
        <v>7</v>
      </c>
      <c r="O11" s="13">
        <f>SUM(H11:L11)-SUM(M11:N11)</f>
        <v>12</v>
      </c>
    </row>
    <row r="12" spans="1:15" ht="12.75">
      <c r="A12" s="13">
        <v>8</v>
      </c>
      <c r="B12" s="13" t="s">
        <v>476</v>
      </c>
      <c r="C12" s="13" t="s">
        <v>401</v>
      </c>
      <c r="D12" s="13" t="s">
        <v>477</v>
      </c>
      <c r="E12" s="14" t="s">
        <v>458</v>
      </c>
      <c r="F12" s="14"/>
      <c r="G12" s="13" t="s">
        <v>7</v>
      </c>
      <c r="H12" s="14">
        <v>2</v>
      </c>
      <c r="I12" s="37">
        <v>7</v>
      </c>
      <c r="J12" s="37">
        <v>10</v>
      </c>
      <c r="K12" s="38">
        <v>9</v>
      </c>
      <c r="L12" s="37">
        <v>7</v>
      </c>
      <c r="M12" s="13">
        <f>IF(OR('Gereden wedstrijden'!$L$7=4,'Gereden wedstrijden'!$L$7=5),LARGE(H12:L12,1),0)</f>
        <v>10</v>
      </c>
      <c r="N12" s="13">
        <f>IF('Gereden wedstrijden'!$L$7=5,LARGE(H12:L12,2),0)</f>
        <v>9</v>
      </c>
      <c r="O12" s="13">
        <f>SUM(H12:L12)-SUM(M12:N12)</f>
        <v>16</v>
      </c>
    </row>
    <row r="13" spans="1:15" ht="12.75">
      <c r="A13" s="13">
        <v>9</v>
      </c>
      <c r="B13" s="13" t="s">
        <v>478</v>
      </c>
      <c r="C13" s="13" t="s">
        <v>416</v>
      </c>
      <c r="D13" s="13" t="s">
        <v>479</v>
      </c>
      <c r="E13" s="14" t="s">
        <v>458</v>
      </c>
      <c r="F13" s="14"/>
      <c r="G13" s="13" t="s">
        <v>140</v>
      </c>
      <c r="H13" s="14">
        <v>10</v>
      </c>
      <c r="I13" s="37">
        <v>9</v>
      </c>
      <c r="J13" s="37">
        <v>4</v>
      </c>
      <c r="K13" s="38">
        <v>8</v>
      </c>
      <c r="L13" s="37">
        <v>9</v>
      </c>
      <c r="M13" s="13">
        <f>IF(OR('Gereden wedstrijden'!$L$7=4,'Gereden wedstrijden'!$L$7=5),LARGE(H13:L13,1),0)</f>
        <v>10</v>
      </c>
      <c r="N13" s="13">
        <f>IF('Gereden wedstrijden'!$L$7=5,LARGE(H13:L13,2),0)</f>
        <v>9</v>
      </c>
      <c r="O13" s="13">
        <f>SUM(H13:L13)-SUM(M13:N13)</f>
        <v>21</v>
      </c>
    </row>
    <row r="14" spans="1:15" ht="12.75">
      <c r="A14" s="13">
        <v>10</v>
      </c>
      <c r="B14" s="13" t="s">
        <v>480</v>
      </c>
      <c r="C14" s="13" t="s">
        <v>167</v>
      </c>
      <c r="D14" s="13" t="s">
        <v>364</v>
      </c>
      <c r="E14" s="14" t="s">
        <v>458</v>
      </c>
      <c r="F14" s="14"/>
      <c r="G14" s="13" t="s">
        <v>4</v>
      </c>
      <c r="H14" s="14">
        <v>11</v>
      </c>
      <c r="I14" s="37">
        <v>12</v>
      </c>
      <c r="J14" s="37">
        <v>8</v>
      </c>
      <c r="K14" s="38">
        <v>99</v>
      </c>
      <c r="L14" s="14">
        <v>99</v>
      </c>
      <c r="M14" s="13">
        <f>IF(OR('Gereden wedstrijden'!$L$7=4,'Gereden wedstrijden'!$L$7=5),LARGE(H14:L14,1),0)</f>
        <v>99</v>
      </c>
      <c r="N14" s="13">
        <f>IF('Gereden wedstrijden'!$L$7=5,LARGE(H14:L14,2),0)</f>
        <v>99</v>
      </c>
      <c r="O14" s="13">
        <f>SUM(H14:L14)-SUM(M14:N14)</f>
        <v>31</v>
      </c>
    </row>
    <row r="15" spans="1:15" ht="12.75">
      <c r="A15" s="13">
        <v>11</v>
      </c>
      <c r="B15" s="13" t="s">
        <v>481</v>
      </c>
      <c r="C15" s="13" t="s">
        <v>482</v>
      </c>
      <c r="D15" s="13" t="s">
        <v>483</v>
      </c>
      <c r="E15" s="14" t="s">
        <v>458</v>
      </c>
      <c r="F15" s="14"/>
      <c r="G15" s="13" t="s">
        <v>70</v>
      </c>
      <c r="H15" s="14">
        <v>12</v>
      </c>
      <c r="I15" s="37">
        <v>11</v>
      </c>
      <c r="J15" s="37">
        <v>11</v>
      </c>
      <c r="K15" s="38">
        <v>10</v>
      </c>
      <c r="L15" s="37">
        <v>99</v>
      </c>
      <c r="M15" s="13">
        <f>IF(OR('Gereden wedstrijden'!$L$7=4,'Gereden wedstrijden'!$L$7=5),LARGE(H15:L15,1),0)</f>
        <v>99</v>
      </c>
      <c r="N15" s="13">
        <f>IF('Gereden wedstrijden'!$L$7=5,LARGE(H15:L15,2),0)</f>
        <v>12</v>
      </c>
      <c r="O15" s="13">
        <f>SUM(H15:L15)-SUM(M15:N15)</f>
        <v>32</v>
      </c>
    </row>
    <row r="16" spans="1:16" ht="12.75">
      <c r="A16" s="13">
        <v>12</v>
      </c>
      <c r="B16" s="13" t="s">
        <v>484</v>
      </c>
      <c r="C16" s="13" t="s">
        <v>485</v>
      </c>
      <c r="D16" s="13" t="s">
        <v>486</v>
      </c>
      <c r="E16" s="14" t="s">
        <v>458</v>
      </c>
      <c r="F16" s="14"/>
      <c r="G16" s="13" t="s">
        <v>4</v>
      </c>
      <c r="H16" s="14">
        <v>9</v>
      </c>
      <c r="I16" s="37">
        <v>99</v>
      </c>
      <c r="J16" s="37">
        <v>12</v>
      </c>
      <c r="K16" s="38">
        <v>12</v>
      </c>
      <c r="L16" s="14">
        <v>99</v>
      </c>
      <c r="M16" s="13">
        <f>IF(OR('Gereden wedstrijden'!$L$7=4,'Gereden wedstrijden'!$L$7=5),LARGE(H16:L16,1),0)</f>
        <v>99</v>
      </c>
      <c r="N16" s="13">
        <f>IF('Gereden wedstrijden'!$L$7=5,LARGE(H16:L16,2),0)</f>
        <v>99</v>
      </c>
      <c r="O16" s="13">
        <f>SUM(H16:L16)-SUM(M16:N16)</f>
        <v>33</v>
      </c>
      <c r="P16"/>
    </row>
    <row r="17" spans="1:15" ht="12.75">
      <c r="A17" s="13">
        <v>13</v>
      </c>
      <c r="B17" s="13" t="s">
        <v>487</v>
      </c>
      <c r="C17" s="13" t="s">
        <v>488</v>
      </c>
      <c r="D17" s="13" t="s">
        <v>489</v>
      </c>
      <c r="E17" s="14" t="s">
        <v>458</v>
      </c>
      <c r="F17" s="14"/>
      <c r="G17" s="13" t="s">
        <v>240</v>
      </c>
      <c r="H17" s="14">
        <v>8</v>
      </c>
      <c r="I17" s="14">
        <v>10</v>
      </c>
      <c r="J17" s="14">
        <v>99</v>
      </c>
      <c r="K17" s="15">
        <v>99</v>
      </c>
      <c r="L17" s="14">
        <v>99</v>
      </c>
      <c r="M17" s="13">
        <f>IF(OR('Gereden wedstrijden'!$L$7=4,'Gereden wedstrijden'!$L$7=5),LARGE(H17:L17,1),0)</f>
        <v>99</v>
      </c>
      <c r="N17" s="13">
        <f>IF('Gereden wedstrijden'!$L$7=5,LARGE(H17:L17,2),0)</f>
        <v>99</v>
      </c>
      <c r="O17" s="13">
        <f>SUM(H17:L17)-SUM(M17:N17)</f>
        <v>117</v>
      </c>
    </row>
    <row r="18" spans="1:15" ht="12.75">
      <c r="A18" s="13">
        <v>14</v>
      </c>
      <c r="B18" s="13" t="s">
        <v>490</v>
      </c>
      <c r="C18" s="39" t="s">
        <v>491</v>
      </c>
      <c r="D18" s="13" t="s">
        <v>492</v>
      </c>
      <c r="E18" s="14" t="s">
        <v>458</v>
      </c>
      <c r="F18"/>
      <c r="G18" s="13" t="s">
        <v>29</v>
      </c>
      <c r="H18" s="14">
        <v>99</v>
      </c>
      <c r="I18" s="37">
        <v>99</v>
      </c>
      <c r="J18" s="14">
        <v>99</v>
      </c>
      <c r="K18" s="15">
        <v>11</v>
      </c>
      <c r="L18" s="14">
        <v>8</v>
      </c>
      <c r="M18" s="13">
        <f>IF(OR('Gereden wedstrijden'!$L$7=4,'Gereden wedstrijden'!$L$7=5),LARGE(H18:L18,1),0)</f>
        <v>99</v>
      </c>
      <c r="N18" s="13">
        <f>IF('Gereden wedstrijden'!$L$7=5,LARGE(H18:L18,2),0)</f>
        <v>99</v>
      </c>
      <c r="O18" s="13">
        <f>SUM(H18:L18)-SUM(M18:N18)</f>
        <v>118</v>
      </c>
    </row>
    <row r="19" spans="1:15" ht="12.75">
      <c r="A19" s="13">
        <v>15</v>
      </c>
      <c r="B19" s="13" t="s">
        <v>493</v>
      </c>
      <c r="C19" s="13" t="s">
        <v>494</v>
      </c>
      <c r="D19" s="13" t="s">
        <v>495</v>
      </c>
      <c r="E19" s="14" t="s">
        <v>458</v>
      </c>
      <c r="F19" s="14"/>
      <c r="G19" s="13" t="s">
        <v>4</v>
      </c>
      <c r="H19" s="14">
        <v>6</v>
      </c>
      <c r="I19" s="37">
        <v>13</v>
      </c>
      <c r="J19" s="37">
        <v>99</v>
      </c>
      <c r="K19" s="38">
        <v>99</v>
      </c>
      <c r="L19" s="37">
        <v>99</v>
      </c>
      <c r="M19" s="13">
        <f>IF(OR('Gereden wedstrijden'!$L$7=4,'Gereden wedstrijden'!$L$7=5),LARGE(H19:L19,1),0)</f>
        <v>99</v>
      </c>
      <c r="N19" s="13">
        <f>IF('Gereden wedstrijden'!$L$7=5,LARGE(H19:L19,2),0)</f>
        <v>99</v>
      </c>
      <c r="O19" s="13">
        <f>SUM(H19:L19)-SUM(M19:N19)</f>
        <v>118</v>
      </c>
    </row>
    <row r="20" spans="1:15" ht="12.75">
      <c r="A20" s="13">
        <v>16</v>
      </c>
      <c r="B20" s="13" t="s">
        <v>496</v>
      </c>
      <c r="C20" s="13" t="s">
        <v>497</v>
      </c>
      <c r="D20" s="13" t="s">
        <v>498</v>
      </c>
      <c r="E20" s="14" t="s">
        <v>458</v>
      </c>
      <c r="F20"/>
      <c r="G20" s="13" t="s">
        <v>42</v>
      </c>
      <c r="H20" s="14">
        <v>99</v>
      </c>
      <c r="I20" s="37">
        <v>4</v>
      </c>
      <c r="J20" s="37">
        <v>99</v>
      </c>
      <c r="K20" s="38">
        <v>99</v>
      </c>
      <c r="L20" s="14">
        <v>99</v>
      </c>
      <c r="M20" s="13">
        <f>IF(OR('Gereden wedstrijden'!$L$7=4,'Gereden wedstrijden'!$L$7=5),LARGE(H20:L20,1),0)</f>
        <v>99</v>
      </c>
      <c r="N20" s="13">
        <f>IF('Gereden wedstrijden'!$L$7=5,LARGE(H20:L20,2),0)</f>
        <v>99</v>
      </c>
      <c r="O20" s="13">
        <f>SUM(H20:L20)-SUM(M20:N20)</f>
        <v>202</v>
      </c>
    </row>
    <row r="21" spans="1:16" ht="12.75">
      <c r="A21" s="13">
        <v>17</v>
      </c>
      <c r="B21" s="13" t="s">
        <v>499</v>
      </c>
      <c r="C21" s="13" t="s">
        <v>500</v>
      </c>
      <c r="D21" s="13" t="s">
        <v>501</v>
      </c>
      <c r="E21" s="14" t="s">
        <v>458</v>
      </c>
      <c r="F21"/>
      <c r="G21" s="13" t="s">
        <v>5</v>
      </c>
      <c r="H21" s="14">
        <v>99</v>
      </c>
      <c r="I21" s="14">
        <v>8</v>
      </c>
      <c r="J21" s="14">
        <v>99</v>
      </c>
      <c r="K21" s="15">
        <v>99</v>
      </c>
      <c r="L21" s="14">
        <v>99</v>
      </c>
      <c r="M21" s="13">
        <f>IF(OR('Gereden wedstrijden'!$L$7=4,'Gereden wedstrijden'!$L$7=5),LARGE(H21:L21,1),0)</f>
        <v>99</v>
      </c>
      <c r="N21" s="13">
        <f>IF('Gereden wedstrijden'!$L$7=5,LARGE(H21:L21,2),0)</f>
        <v>99</v>
      </c>
      <c r="O21" s="13">
        <f>SUM(H21:L21)-SUM(M21:N21)</f>
        <v>206</v>
      </c>
      <c r="P21"/>
    </row>
    <row r="22" spans="1:15" ht="12.75">
      <c r="A22" s="13">
        <v>18</v>
      </c>
      <c r="B22" s="13" t="s">
        <v>502</v>
      </c>
      <c r="C22" s="13" t="s">
        <v>503</v>
      </c>
      <c r="D22" s="13" t="s">
        <v>504</v>
      </c>
      <c r="E22" s="14" t="s">
        <v>458</v>
      </c>
      <c r="F22"/>
      <c r="G22" s="13" t="s">
        <v>180</v>
      </c>
      <c r="H22" s="14">
        <v>99</v>
      </c>
      <c r="I22" s="14">
        <v>20</v>
      </c>
      <c r="J22" s="14">
        <v>99</v>
      </c>
      <c r="K22" s="15">
        <v>99</v>
      </c>
      <c r="L22" s="14">
        <v>99</v>
      </c>
      <c r="M22" s="13">
        <f>IF(OR('Gereden wedstrijden'!$L$7=4,'Gereden wedstrijden'!$L$7=5),LARGE(H22:L22,1),0)</f>
        <v>99</v>
      </c>
      <c r="N22" s="13">
        <f>IF('Gereden wedstrijden'!$L$7=5,LARGE(H22:L22,2),0)</f>
        <v>99</v>
      </c>
      <c r="O22" s="13">
        <f>SUM(H22:L22)-SUM(M22:N22)</f>
        <v>218</v>
      </c>
    </row>
    <row r="23" spans="2:15" ht="12.75">
      <c r="B23"/>
      <c r="C23"/>
      <c r="D23"/>
      <c r="F23" s="14"/>
      <c r="G23" s="37"/>
      <c r="H23" s="37"/>
      <c r="I23" s="37"/>
      <c r="K23" s="43"/>
      <c r="M23" s="13" t="e">
        <f>IF(OR('Gereden wedstrijden'!$L$7=4,'Gereden wedstrijden'!$L$7=5),LARGE(E23:L23,1),0)</f>
        <v>#VALUE!</v>
      </c>
      <c r="N23" s="13" t="e">
        <f>IF('Gereden wedstrijden'!$L$7=5,LARGE(E23:L23,2),0)</f>
        <v>#VALUE!</v>
      </c>
      <c r="O23" s="13" t="e">
        <f>SUM(E23:L23)-SUM(M23:N23)</f>
        <v>#VALUE!</v>
      </c>
    </row>
    <row r="24" spans="2:15" ht="12.75">
      <c r="B24" s="63" t="s">
        <v>505</v>
      </c>
      <c r="C24" s="14"/>
      <c r="F24" s="14"/>
      <c r="G24" s="14"/>
      <c r="K24" s="43"/>
      <c r="M24" s="13" t="e">
        <f>IF(OR('Gereden wedstrijden'!$L$7=4,'Gereden wedstrijden'!$L$7=5),LARGE(E24:L24,1),0)</f>
        <v>#VALUE!</v>
      </c>
      <c r="N24" s="13" t="e">
        <f>IF('Gereden wedstrijden'!$L$7=5,LARGE(E24:L24,2),0)</f>
        <v>#VALUE!</v>
      </c>
      <c r="O24" s="13" t="e">
        <f>SUM(E24:L24)-SUM(M24:N24)</f>
        <v>#VALUE!</v>
      </c>
    </row>
    <row r="25" spans="7:15" ht="12.75">
      <c r="G25" s="37"/>
      <c r="H25" s="37"/>
      <c r="I25" s="37"/>
      <c r="K25" s="43"/>
      <c r="M25" s="13" t="e">
        <f>IF(OR('Gereden wedstrijden'!$L$7=4,'Gereden wedstrijden'!$L$7=5),LARGE(E25:L25,1),0)</f>
        <v>#VALUE!</v>
      </c>
      <c r="N25" s="13" t="e">
        <f>IF('Gereden wedstrijden'!$L$7=5,LARGE(E25:L25,2),0)</f>
        <v>#VALUE!</v>
      </c>
      <c r="O25" s="13" t="e">
        <f>SUM(E25:L25)-SUM(M25:N25)</f>
        <v>#VALUE!</v>
      </c>
    </row>
    <row r="26" spans="7:15" ht="12.75">
      <c r="G26" s="14"/>
      <c r="K26" s="43"/>
      <c r="M26" s="13" t="e">
        <f>IF(OR('Gereden wedstrijden'!$L$7=4,'Gereden wedstrijden'!$L$7=5),LARGE(E26:L26,1),0)</f>
        <v>#VALUE!</v>
      </c>
      <c r="N26" s="13" t="e">
        <f>IF('Gereden wedstrijden'!$L$7=5,LARGE(E26:L26,2),0)</f>
        <v>#VALUE!</v>
      </c>
      <c r="O26" s="13" t="e">
        <f>SUM(E26:L26)-SUM(M26:N26)</f>
        <v>#VALUE!</v>
      </c>
    </row>
    <row r="27" spans="7:15" ht="12.75">
      <c r="G27" s="14"/>
      <c r="K27" s="43"/>
      <c r="M27" s="13" t="e">
        <f>IF(OR('Gereden wedstrijden'!$L$7=4,'Gereden wedstrijden'!$L$7=5),LARGE(E27:L27,1),0)</f>
        <v>#VALUE!</v>
      </c>
      <c r="N27" s="13" t="e">
        <f>IF('Gereden wedstrijden'!$L$7=5,LARGE(E27:L27,2),0)</f>
        <v>#VALUE!</v>
      </c>
      <c r="O27" s="13" t="e">
        <f>SUM(E27:L27)-SUM(M27:N27)</f>
        <v>#VALUE!</v>
      </c>
    </row>
    <row r="28" spans="7:15" ht="12.75">
      <c r="G28" s="14"/>
      <c r="K28" s="43"/>
      <c r="M28" s="13" t="e">
        <f>IF(OR('Gereden wedstrijden'!$L$7=4,'Gereden wedstrijden'!$L$7=5),LARGE(E28:L28,1),0)</f>
        <v>#VALUE!</v>
      </c>
      <c r="N28" s="13" t="e">
        <f>IF('Gereden wedstrijden'!$L$7=5,LARGE(E28:L28,2),0)</f>
        <v>#VALUE!</v>
      </c>
      <c r="O28" s="13" t="e">
        <f>SUM(E28:L28)-SUM(M28:N28)</f>
        <v>#VALUE!</v>
      </c>
    </row>
    <row r="29" spans="7:15" ht="12.75">
      <c r="G29" s="14"/>
      <c r="K29" s="43"/>
      <c r="M29" s="13" t="e">
        <f>IF(OR('Gereden wedstrijden'!$L$7=4,'Gereden wedstrijden'!$L$7=5),LARGE(E29:L29,1),0)</f>
        <v>#VALUE!</v>
      </c>
      <c r="N29" s="13" t="e">
        <f>IF('Gereden wedstrijden'!$L$7=5,LARGE(E29:L29,2),0)</f>
        <v>#VALUE!</v>
      </c>
      <c r="O29" s="13" t="e">
        <f>SUM(E29:L29)-SUM(M29:N29)</f>
        <v>#VALUE!</v>
      </c>
    </row>
    <row r="30" spans="7:15" ht="12.75">
      <c r="G30" s="14"/>
      <c r="K30" s="43"/>
      <c r="M30" s="13" t="e">
        <f>IF(OR('Gereden wedstrijden'!$L$7=4,'Gereden wedstrijden'!$L$7=5),LARGE(E30:L30,1),0)</f>
        <v>#VALUE!</v>
      </c>
      <c r="N30" s="13" t="e">
        <f>IF('Gereden wedstrijden'!$L$7=5,LARGE(E30:L30,2),0)</f>
        <v>#VALUE!</v>
      </c>
      <c r="O30" s="13" t="e">
        <f>SUM(E30:L30)-SUM(M30:N30)</f>
        <v>#VALUE!</v>
      </c>
    </row>
    <row r="31" spans="7:15" ht="12.75">
      <c r="G31" s="14"/>
      <c r="K31" s="43"/>
      <c r="M31" s="13" t="e">
        <f>IF(OR('Gereden wedstrijden'!$L$7=4,'Gereden wedstrijden'!$L$7=5),LARGE(E31:L31,1),0)</f>
        <v>#VALUE!</v>
      </c>
      <c r="N31" s="13" t="e">
        <f>IF('Gereden wedstrijden'!$L$7=5,LARGE(E31:L31,2),0)</f>
        <v>#VALUE!</v>
      </c>
      <c r="O31" s="13" t="e">
        <f>SUM(E31:L31)-SUM(M31:N31)</f>
        <v>#VALUE!</v>
      </c>
    </row>
    <row r="32" spans="7:15" ht="12.75">
      <c r="G32" s="14"/>
      <c r="K32" s="43"/>
      <c r="M32" s="13" t="e">
        <f>IF(OR('Gereden wedstrijden'!$L$7=4,'Gereden wedstrijden'!$L$7=5),LARGE(E32:L32,1),0)</f>
        <v>#VALUE!</v>
      </c>
      <c r="N32" s="13" t="e">
        <f>IF('Gereden wedstrijden'!$L$7=5,LARGE(E32:L32,2),0)</f>
        <v>#VALUE!</v>
      </c>
      <c r="O32" s="13" t="e">
        <f>SUM(E32:L32)-SUM(M32:N32)</f>
        <v>#VALUE!</v>
      </c>
    </row>
    <row r="33" spans="7:15" ht="12.75">
      <c r="G33" s="14"/>
      <c r="K33" s="43"/>
      <c r="M33" s="13" t="e">
        <f>IF(OR('Gereden wedstrijden'!$L$7=4,'Gereden wedstrijden'!$L$7=5),LARGE(E33:L33,1),0)</f>
        <v>#VALUE!</v>
      </c>
      <c r="N33" s="13" t="e">
        <f>IF('Gereden wedstrijden'!$L$7=5,LARGE(E33:L33,2),0)</f>
        <v>#VALUE!</v>
      </c>
      <c r="O33" s="13" t="e">
        <f>SUM(E33:L33)-SUM(M33:N33)</f>
        <v>#VALUE!</v>
      </c>
    </row>
    <row r="34" spans="7:15" ht="12.75">
      <c r="G34" s="14"/>
      <c r="K34" s="43"/>
      <c r="M34" s="13" t="e">
        <f>IF(OR('Gereden wedstrijden'!$L$7=4,'Gereden wedstrijden'!$L$7=5),LARGE(E34:L34,1),0)</f>
        <v>#VALUE!</v>
      </c>
      <c r="N34" s="13" t="e">
        <f>IF('Gereden wedstrijden'!$L$7=5,LARGE(E34:L34,2),0)</f>
        <v>#VALUE!</v>
      </c>
      <c r="O34" s="13" t="e">
        <f>SUM(E34:L34)-SUM(M34:N34)</f>
        <v>#VALUE!</v>
      </c>
    </row>
    <row r="35" spans="13:15" ht="12.75">
      <c r="M35" s="13" t="e">
        <f>IF(OR('Gereden wedstrijden'!$L$7=4,'Gereden wedstrijden'!$L$7=5),LARGE(H35:L35,1),0)</f>
        <v>#VALUE!</v>
      </c>
      <c r="N35" s="13" t="e">
        <f>IF('Gereden wedstrijden'!$L$7=5,LARGE(H35:L35,2),0)</f>
        <v>#VALUE!</v>
      </c>
      <c r="O35" s="13" t="e">
        <f>SUM(H35:L35)-SUM(M35:N35)</f>
        <v>#VALUE!</v>
      </c>
    </row>
    <row r="36" spans="13:15" ht="12.75">
      <c r="M36" s="13" t="e">
        <f>IF(OR('Gereden wedstrijden'!$L$7=4,'Gereden wedstrijden'!$L$7=5),LARGE(H36:L36,1),0)</f>
        <v>#VALUE!</v>
      </c>
      <c r="N36" s="13" t="e">
        <f>IF('Gereden wedstrijden'!$L$7=5,LARGE(H36:L36,2),0)</f>
        <v>#VALUE!</v>
      </c>
      <c r="O36" s="13" t="e">
        <f>SUM(H36:L36)-SUM(M36:N36)</f>
        <v>#VALUE!</v>
      </c>
    </row>
    <row r="37" spans="13:15" ht="12.75">
      <c r="M37" s="13" t="e">
        <f>IF(OR('Gereden wedstrijden'!$L$7=4,'Gereden wedstrijden'!$L$7=5),LARGE(H37:L37,1),0)</f>
        <v>#VALUE!</v>
      </c>
      <c r="N37" s="13" t="e">
        <f>IF('Gereden wedstrijden'!$L$7=5,LARGE(H37:L37,2),0)</f>
        <v>#VALUE!</v>
      </c>
      <c r="O37" s="13" t="e">
        <f>SUM(H37:L37)-SUM(M37:N37)</f>
        <v>#VALUE!</v>
      </c>
    </row>
    <row r="38" spans="13:15" ht="12.75">
      <c r="M38" s="13" t="e">
        <f>IF(OR('Gereden wedstrijden'!$L$7=4,'Gereden wedstrijden'!$L$7=5),LARGE(H38:L38,1),0)</f>
        <v>#VALUE!</v>
      </c>
      <c r="N38" s="13" t="e">
        <f>IF('Gereden wedstrijden'!$L$7=5,LARGE(H38:L38,2),0)</f>
        <v>#VALUE!</v>
      </c>
      <c r="O38" s="13" t="e">
        <f>SUM(H38:L38)-SUM(M38:N38)</f>
        <v>#VALUE!</v>
      </c>
    </row>
    <row r="39" spans="13:15" ht="12.75">
      <c r="M39" s="13" t="e">
        <f>IF(OR('Gereden wedstrijden'!$L$7=4,'Gereden wedstrijden'!$L$7=5),LARGE(H39:L39,1),0)</f>
        <v>#VALUE!</v>
      </c>
      <c r="N39" s="13" t="e">
        <f>IF('Gereden wedstrijden'!$L$7=5,LARGE(H39:L39,2),0)</f>
        <v>#VALUE!</v>
      </c>
      <c r="O39" s="13" t="e">
        <f>SUM(H39:L39)-SUM(M39:N39)</f>
        <v>#VALUE!</v>
      </c>
    </row>
    <row r="40" spans="13:15" ht="12.75">
      <c r="M40" s="13" t="e">
        <f>IF(OR('Gereden wedstrijden'!$L$7=4,'Gereden wedstrijden'!$L$7=5),LARGE(H40:L40,1),0)</f>
        <v>#VALUE!</v>
      </c>
      <c r="N40" s="13" t="e">
        <f>IF('Gereden wedstrijden'!$L$7=5,LARGE(H40:L40,2),0)</f>
        <v>#VALUE!</v>
      </c>
      <c r="O40" s="13" t="e">
        <f>SUM(H40:L40)-SUM(M40:N40)</f>
        <v>#VALUE!</v>
      </c>
    </row>
    <row r="41" spans="13:15" ht="12.75">
      <c r="M41" s="13" t="e">
        <f>IF(OR('Gereden wedstrijden'!$L$7=4,'Gereden wedstrijden'!$L$7=5),LARGE(H41:L41,1),0)</f>
        <v>#VALUE!</v>
      </c>
      <c r="N41" s="13" t="e">
        <f>IF('Gereden wedstrijden'!$L$7=5,LARGE(H41:L41,2),0)</f>
        <v>#VALUE!</v>
      </c>
      <c r="O41" s="13" t="e">
        <f>SUM(H41:L41)-SUM(M41:N41)</f>
        <v>#VALUE!</v>
      </c>
    </row>
    <row r="42" spans="13:15" ht="12.75">
      <c r="M42" s="13" t="e">
        <f>IF(OR('Gereden wedstrijden'!$L$7=4,'Gereden wedstrijden'!$L$7=5),LARGE(H42:L42,1),0)</f>
        <v>#VALUE!</v>
      </c>
      <c r="N42" s="13" t="e">
        <f>IF('Gereden wedstrijden'!$L$7=5,LARGE(H42:L42,2),0)</f>
        <v>#VALUE!</v>
      </c>
      <c r="O42" s="13" t="e">
        <f>SUM(H42:L42)-SUM(M42:N42)</f>
        <v>#VALUE!</v>
      </c>
    </row>
    <row r="43" spans="13:15" ht="12.75">
      <c r="M43" s="13" t="e">
        <f>IF(OR('Gereden wedstrijden'!$L$7=4,'Gereden wedstrijden'!$L$7=5),LARGE(H43:L43,1),0)</f>
        <v>#VALUE!</v>
      </c>
      <c r="N43" s="13" t="e">
        <f>IF('Gereden wedstrijden'!$L$7=5,LARGE(H43:L43,2),0)</f>
        <v>#VALUE!</v>
      </c>
      <c r="O43" s="13" t="e">
        <f>SUM(H43:L43)-SUM(M43:N43)</f>
        <v>#VALUE!</v>
      </c>
    </row>
    <row r="44" spans="13:15" ht="12.75">
      <c r="M44" s="13" t="e">
        <f>IF(OR('Gereden wedstrijden'!$L$7=4,'Gereden wedstrijden'!$L$7=5),LARGE(H44:L44,1),0)</f>
        <v>#VALUE!</v>
      </c>
      <c r="N44" s="13" t="e">
        <f>IF('Gereden wedstrijden'!$L$7=5,LARGE(H44:L44,2),0)</f>
        <v>#VALUE!</v>
      </c>
      <c r="O44" s="13" t="e">
        <f>SUM(H44:L44)-SUM(M44:N44)</f>
        <v>#VALUE!</v>
      </c>
    </row>
    <row r="45" spans="13:15" ht="12.75">
      <c r="M45" s="13" t="e">
        <f>IF(OR('Gereden wedstrijden'!$L$7=4,'Gereden wedstrijden'!$L$7=5),LARGE(H45:L45,1),0)</f>
        <v>#VALUE!</v>
      </c>
      <c r="N45" s="13" t="e">
        <f>IF('Gereden wedstrijden'!$L$7=5,LARGE(H45:L45,2),0)</f>
        <v>#VALUE!</v>
      </c>
      <c r="O45" s="13" t="e">
        <f>SUM(H45:L45)-SUM(M45:N45)</f>
        <v>#VALUE!</v>
      </c>
    </row>
    <row r="46" spans="13:15" ht="12.75">
      <c r="M46" s="13" t="e">
        <f>IF(OR('Gereden wedstrijden'!$L$7=4,'Gereden wedstrijden'!$L$7=5),LARGE(H46:L46,1),0)</f>
        <v>#VALUE!</v>
      </c>
      <c r="N46" s="13" t="e">
        <f>IF('Gereden wedstrijden'!$L$7=5,LARGE(H46:L46,2),0)</f>
        <v>#VALUE!</v>
      </c>
      <c r="O46" s="13" t="e">
        <f>SUM(H46:L46)-SUM(M46:N46)</f>
        <v>#VALUE!</v>
      </c>
    </row>
    <row r="47" spans="13:15" ht="12.75">
      <c r="M47" s="13" t="e">
        <f>IF(OR('Gereden wedstrijden'!$L$7=4,'Gereden wedstrijden'!$L$7=5),LARGE(H47:L47,1),0)</f>
        <v>#VALUE!</v>
      </c>
      <c r="N47" s="13" t="e">
        <f>IF('Gereden wedstrijden'!$L$7=5,LARGE(H47:L47,2),0)</f>
        <v>#VALUE!</v>
      </c>
      <c r="O47" s="13" t="e">
        <f>SUM(H47:L47)-SUM(M47:N47)</f>
        <v>#VALUE!</v>
      </c>
    </row>
    <row r="48" spans="13:15" ht="12.75">
      <c r="M48" s="13" t="e">
        <f>IF(OR('Gereden wedstrijden'!$L$7=4,'Gereden wedstrijden'!$L$7=5),LARGE(H48:L48,1),0)</f>
        <v>#VALUE!</v>
      </c>
      <c r="N48" s="13" t="e">
        <f>IF('Gereden wedstrijden'!$L$7=5,LARGE(H48:L48,2),0)</f>
        <v>#VALUE!</v>
      </c>
      <c r="O48" s="13" t="e">
        <f>SUM(H48:L48)-SUM(M48:N48)</f>
        <v>#VALUE!</v>
      </c>
    </row>
    <row r="49" spans="13:15" ht="12.75">
      <c r="M49" s="13" t="e">
        <f>IF(OR('Gereden wedstrijden'!$L$7=4,'Gereden wedstrijden'!$L$7=5),LARGE(H49:L49,1),0)</f>
        <v>#VALUE!</v>
      </c>
      <c r="N49" s="13" t="e">
        <f>IF('Gereden wedstrijden'!$L$7=5,LARGE(H49:L49,2),0)</f>
        <v>#VALUE!</v>
      </c>
      <c r="O49" s="13" t="e">
        <f>SUM(H49:L49)-SUM(M49:N49)</f>
        <v>#VALUE!</v>
      </c>
    </row>
    <row r="50" spans="13:15" ht="12.75">
      <c r="M50" s="13" t="e">
        <f>IF(OR('Gereden wedstrijden'!$L$7=4,'Gereden wedstrijden'!$L$7=5),LARGE(H50:L50,1),0)</f>
        <v>#VALUE!</v>
      </c>
      <c r="N50" s="13" t="e">
        <f>IF('Gereden wedstrijden'!$L$7=5,LARGE(H50:L50,2),0)</f>
        <v>#VALUE!</v>
      </c>
      <c r="O50" s="13" t="e">
        <f>SUM(H50:L50)-SUM(M50:N50)</f>
        <v>#VALUE!</v>
      </c>
    </row>
    <row r="51" spans="13:15" ht="12.75">
      <c r="M51" s="13" t="e">
        <f>IF(OR('Gereden wedstrijden'!$L$7=4,'Gereden wedstrijden'!$L$7=5),LARGE(H51:L51,1),0)</f>
        <v>#VALUE!</v>
      </c>
      <c r="N51" s="13" t="e">
        <f>IF('Gereden wedstrijden'!$L$7=5,LARGE(H51:L51,2),0)</f>
        <v>#VALUE!</v>
      </c>
      <c r="O51" s="13" t="e">
        <f>SUM(H51:L51)-SUM(M51:N51)</f>
        <v>#VALUE!</v>
      </c>
    </row>
    <row r="52" spans="13:15" ht="12.75">
      <c r="M52" s="13" t="e">
        <f>IF(OR('Gereden wedstrijden'!$L$7=4,'Gereden wedstrijden'!$L$7=5),LARGE(H52:L52,1),0)</f>
        <v>#VALUE!</v>
      </c>
      <c r="N52" s="13" t="e">
        <f>IF('Gereden wedstrijden'!$L$7=5,LARGE(H52:L52,2),0)</f>
        <v>#VALUE!</v>
      </c>
      <c r="O52" s="13" t="e">
        <f>SUM(H52:L52)-SUM(M52:N52)</f>
        <v>#VALUE!</v>
      </c>
    </row>
    <row r="53" spans="13:15" ht="12.75">
      <c r="M53" s="13" t="e">
        <f>IF(OR('Gereden wedstrijden'!$L$7=4,'Gereden wedstrijden'!$L$7=5),LARGE(H53:L53,1),0)</f>
        <v>#VALUE!</v>
      </c>
      <c r="N53" s="13" t="e">
        <f>IF('Gereden wedstrijden'!$L$7=5,LARGE(H53:L53,2),0)</f>
        <v>#VALUE!</v>
      </c>
      <c r="O53" s="13" t="e">
        <f>SUM(H53:L53)-SUM(M53:N53)</f>
        <v>#VALUE!</v>
      </c>
    </row>
    <row r="54" spans="13:15" ht="12.75">
      <c r="M54" s="13" t="e">
        <f>IF(OR('Gereden wedstrijden'!$L$7=4,'Gereden wedstrijden'!$L$7=5),LARGE(H54:L54,1),0)</f>
        <v>#VALUE!</v>
      </c>
      <c r="N54" s="13" t="e">
        <f>IF('Gereden wedstrijden'!$L$7=5,LARGE(H54:L54,2),0)</f>
        <v>#VALUE!</v>
      </c>
      <c r="O54" s="13" t="e">
        <f>SUM(H54:L54)-SUM(M54:N54)</f>
        <v>#VALUE!</v>
      </c>
    </row>
    <row r="55" spans="13:15" ht="12.75">
      <c r="M55" s="13" t="e">
        <f>IF(OR('Gereden wedstrijden'!$L$7=4,'Gereden wedstrijden'!$L$7=5),LARGE(H55:L55,1),0)</f>
        <v>#VALUE!</v>
      </c>
      <c r="N55" s="13" t="e">
        <f>IF('Gereden wedstrijden'!$L$7=5,LARGE(H55:L55,2),0)</f>
        <v>#VALUE!</v>
      </c>
      <c r="O55" s="13" t="e">
        <f>SUM(H55:L55)-SUM(M55:N55)</f>
        <v>#VALUE!</v>
      </c>
    </row>
    <row r="56" spans="13:15" ht="12.75">
      <c r="M56" s="13" t="e">
        <f>IF(OR('Gereden wedstrijden'!$L$7=4,'Gereden wedstrijden'!$L$7=5),LARGE(H56:L56,1),0)</f>
        <v>#VALUE!</v>
      </c>
      <c r="N56" s="13" t="e">
        <f>IF('Gereden wedstrijden'!$L$7=5,LARGE(H56:L56,2),0)</f>
        <v>#VALUE!</v>
      </c>
      <c r="O56" s="13" t="e">
        <f>SUM(H56:L56)-SUM(M56:N56)</f>
        <v>#VALUE!</v>
      </c>
    </row>
    <row r="57" spans="13:15" ht="12.75">
      <c r="M57" s="13" t="e">
        <f>IF(OR('Gereden wedstrijden'!$L$7=4,'Gereden wedstrijden'!$L$7=5),LARGE(H57:L57,1),0)</f>
        <v>#VALUE!</v>
      </c>
      <c r="N57" s="13" t="e">
        <f>IF('Gereden wedstrijden'!$L$7=5,LARGE(H57:L57,2),0)</f>
        <v>#VALUE!</v>
      </c>
      <c r="O57" s="13" t="e">
        <f>SUM(H57:L57)-SUM(M57:N57)</f>
        <v>#VALUE!</v>
      </c>
    </row>
    <row r="58" spans="13:15" ht="12.75">
      <c r="M58" s="13" t="e">
        <f>IF(OR('Gereden wedstrijden'!$L$7=4,'Gereden wedstrijden'!$L$7=5),LARGE(H58:L58,1),0)</f>
        <v>#VALUE!</v>
      </c>
      <c r="N58" s="13" t="e">
        <f>IF('Gereden wedstrijden'!$L$7=5,LARGE(H58:L58,2),0)</f>
        <v>#VALUE!</v>
      </c>
      <c r="O58" s="13" t="e">
        <f>SUM(H58:L58)-SUM(M58:N58)</f>
        <v>#VALUE!</v>
      </c>
    </row>
    <row r="59" spans="13:15" ht="12.75">
      <c r="M59" s="13" t="e">
        <f>IF(OR('Gereden wedstrijden'!$L$7=4,'Gereden wedstrijden'!$L$7=5),LARGE(H59:L59,1),0)</f>
        <v>#VALUE!</v>
      </c>
      <c r="N59" s="13" t="e">
        <f>IF('Gereden wedstrijden'!$L$7=5,LARGE(H59:L59,2),0)</f>
        <v>#VALUE!</v>
      </c>
      <c r="O59" s="13" t="e">
        <f>SUM(H59:L59)-SUM(M59:N59)</f>
        <v>#VALUE!</v>
      </c>
    </row>
    <row r="60" spans="13:15" ht="12.75">
      <c r="M60" s="13" t="e">
        <f>IF(OR('Gereden wedstrijden'!$L$7=4,'Gereden wedstrijden'!$L$7=5),LARGE(H60:L60,1),0)</f>
        <v>#VALUE!</v>
      </c>
      <c r="N60" s="13" t="e">
        <f>IF('Gereden wedstrijden'!$L$7=5,LARGE(H60:L60,2),0)</f>
        <v>#VALUE!</v>
      </c>
      <c r="O60" s="13" t="e">
        <f>SUM(H60:L60)-SUM(M60:N60)</f>
        <v>#VALUE!</v>
      </c>
    </row>
    <row r="61" spans="13:15" ht="12.75">
      <c r="M61" s="13" t="e">
        <f>IF(OR('Gereden wedstrijden'!$L$7=4,'Gereden wedstrijden'!$L$7=5),LARGE(H61:L61,1),0)</f>
        <v>#VALUE!</v>
      </c>
      <c r="N61" s="13" t="e">
        <f>IF('Gereden wedstrijden'!$L$7=5,LARGE(H61:L61,2),0)</f>
        <v>#VALUE!</v>
      </c>
      <c r="O61" s="13" t="e">
        <f>SUM(H61:L61)-SUM(M61:N61)</f>
        <v>#VALUE!</v>
      </c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90" zoomScaleNormal="90" workbookViewId="0" topLeftCell="A1">
      <selection activeCell="B29" sqref="B29"/>
    </sheetView>
  </sheetViews>
  <sheetFormatPr defaultColWidth="9.140625" defaultRowHeight="12.75" outlineLevelCol="1"/>
  <cols>
    <col min="1" max="1" width="6.28125" style="13" customWidth="1"/>
    <col min="2" max="2" width="11.140625" style="13" customWidth="1"/>
    <col min="3" max="3" width="35.140625" style="13" customWidth="1"/>
    <col min="4" max="4" width="27.00390625" style="13" customWidth="1"/>
    <col min="5" max="5" width="3.7109375" style="13" customWidth="1"/>
    <col min="6" max="6" width="5.00390625" style="13" customWidth="1"/>
    <col min="7" max="7" width="18.57421875" style="13" customWidth="1"/>
    <col min="8" max="8" width="13.57421875" style="14" customWidth="1"/>
    <col min="9" max="9" width="14.140625" style="14" customWidth="1"/>
    <col min="10" max="10" width="13.7109375" style="14" customWidth="1"/>
    <col min="11" max="11" width="14.57421875" style="15" customWidth="1"/>
    <col min="12" max="12" width="13.7109375" style="14" customWidth="1"/>
    <col min="13" max="14" width="0" style="13" hidden="1" customWidth="1" outlineLevel="1"/>
    <col min="15" max="15" width="9.7109375" style="13" customWidth="1"/>
    <col min="16" max="16" width="16.7109375" style="13" customWidth="1"/>
    <col min="17" max="16384" width="9.140625" style="13" customWidth="1"/>
  </cols>
  <sheetData>
    <row r="1" spans="1:15" ht="12.75">
      <c r="A1" s="16"/>
      <c r="B1" s="16"/>
      <c r="C1" s="16"/>
      <c r="D1" s="16"/>
      <c r="E1" s="16"/>
      <c r="F1" s="16"/>
      <c r="G1" s="16"/>
      <c r="H1" s="17" t="s">
        <v>4</v>
      </c>
      <c r="I1" s="17" t="s">
        <v>5</v>
      </c>
      <c r="J1" s="17" t="s">
        <v>6</v>
      </c>
      <c r="K1" s="18" t="s">
        <v>7</v>
      </c>
      <c r="L1" s="17" t="s">
        <v>8</v>
      </c>
      <c r="M1" s="16"/>
      <c r="N1" s="16"/>
      <c r="O1" s="16"/>
    </row>
    <row r="2" spans="1:15" ht="14.25" customHeight="1">
      <c r="A2" s="16"/>
      <c r="B2" s="16"/>
      <c r="C2" s="16"/>
      <c r="D2" s="16"/>
      <c r="E2" s="16"/>
      <c r="F2" s="16"/>
      <c r="G2" s="16"/>
      <c r="H2" s="19" t="s">
        <v>9</v>
      </c>
      <c r="I2" s="20">
        <v>43772</v>
      </c>
      <c r="J2" s="20">
        <v>43785</v>
      </c>
      <c r="K2" s="20">
        <v>43806</v>
      </c>
      <c r="L2" s="21">
        <v>43834</v>
      </c>
      <c r="M2" s="22"/>
      <c r="N2" s="22"/>
      <c r="O2" s="16"/>
    </row>
    <row r="3" spans="1:15" ht="12.75">
      <c r="A3" s="23" t="s">
        <v>10</v>
      </c>
      <c r="B3" s="23" t="s">
        <v>11</v>
      </c>
      <c r="C3" s="23" t="s">
        <v>12</v>
      </c>
      <c r="D3" s="23" t="s">
        <v>13</v>
      </c>
      <c r="E3" s="24" t="s">
        <v>14</v>
      </c>
      <c r="F3" s="24" t="s">
        <v>15</v>
      </c>
      <c r="G3" s="23" t="s">
        <v>16</v>
      </c>
      <c r="H3" s="17" t="s">
        <v>17</v>
      </c>
      <c r="I3" s="17" t="s">
        <v>18</v>
      </c>
      <c r="J3" s="17" t="s">
        <v>19</v>
      </c>
      <c r="K3" s="18" t="s">
        <v>20</v>
      </c>
      <c r="L3" s="17" t="s">
        <v>21</v>
      </c>
      <c r="M3" s="16" t="s">
        <v>22</v>
      </c>
      <c r="N3" s="16" t="s">
        <v>23</v>
      </c>
      <c r="O3" s="16" t="s">
        <v>24</v>
      </c>
    </row>
    <row r="4" spans="1:16" s="44" customFormat="1" ht="12.75">
      <c r="A4" s="44">
        <v>1</v>
      </c>
      <c r="B4" s="44" t="s">
        <v>506</v>
      </c>
      <c r="C4" s="44" t="s">
        <v>255</v>
      </c>
      <c r="D4" s="44" t="s">
        <v>507</v>
      </c>
      <c r="E4" s="45" t="s">
        <v>508</v>
      </c>
      <c r="F4" s="45"/>
      <c r="G4" s="44" t="s">
        <v>101</v>
      </c>
      <c r="H4" s="45">
        <v>1</v>
      </c>
      <c r="I4" s="46">
        <v>2</v>
      </c>
      <c r="J4" s="46">
        <v>99</v>
      </c>
      <c r="K4" s="47">
        <v>5</v>
      </c>
      <c r="L4" s="45">
        <v>1</v>
      </c>
      <c r="M4" s="44">
        <f>IF(OR('Gereden wedstrijden'!$L$7=4,'Gereden wedstrijden'!$L$7=5),LARGE(H4:L4,1),0)</f>
        <v>99</v>
      </c>
      <c r="N4" s="44">
        <f>IF('Gereden wedstrijden'!$L$7=5,LARGE(H4:L4,2),0)</f>
        <v>5</v>
      </c>
      <c r="O4" s="44">
        <f>SUM(H4:L4)-SUM(M4:N4)</f>
        <v>4</v>
      </c>
      <c r="P4" s="44" t="s">
        <v>30</v>
      </c>
    </row>
    <row r="5" spans="1:16" s="29" customFormat="1" ht="12.75">
      <c r="A5" s="29">
        <v>2</v>
      </c>
      <c r="B5" s="29" t="s">
        <v>509</v>
      </c>
      <c r="C5" s="29" t="s">
        <v>497</v>
      </c>
      <c r="D5" s="29" t="s">
        <v>510</v>
      </c>
      <c r="E5" s="30" t="s">
        <v>508</v>
      </c>
      <c r="F5" s="31"/>
      <c r="G5" s="29" t="s">
        <v>42</v>
      </c>
      <c r="H5" s="30">
        <v>99</v>
      </c>
      <c r="I5" s="33">
        <v>4</v>
      </c>
      <c r="J5" s="33">
        <v>1</v>
      </c>
      <c r="K5" s="34">
        <v>1</v>
      </c>
      <c r="L5" s="33">
        <v>2</v>
      </c>
      <c r="M5" s="29">
        <f>IF(OR('Gereden wedstrijden'!$L$7=4,'Gereden wedstrijden'!$L$7=5),LARGE(H5:L5,1),0)</f>
        <v>99</v>
      </c>
      <c r="N5" s="29">
        <f>IF('Gereden wedstrijden'!$L$7=5,LARGE(H5:L5,2),0)</f>
        <v>4</v>
      </c>
      <c r="O5" s="29">
        <f>SUM(H5:L5)-SUM(M5:N5)</f>
        <v>4</v>
      </c>
      <c r="P5" s="29" t="s">
        <v>34</v>
      </c>
    </row>
    <row r="6" spans="1:16" s="29" customFormat="1" ht="12.75">
      <c r="A6" s="29">
        <v>3</v>
      </c>
      <c r="B6" s="31" t="s">
        <v>511</v>
      </c>
      <c r="C6" s="31" t="s">
        <v>512</v>
      </c>
      <c r="D6" s="31" t="s">
        <v>513</v>
      </c>
      <c r="E6" s="30" t="s">
        <v>508</v>
      </c>
      <c r="F6" s="30"/>
      <c r="G6" s="29" t="s">
        <v>42</v>
      </c>
      <c r="H6" s="30">
        <v>99</v>
      </c>
      <c r="I6" s="33">
        <v>99</v>
      </c>
      <c r="J6" s="33">
        <v>2</v>
      </c>
      <c r="K6" s="34">
        <v>3</v>
      </c>
      <c r="L6" s="33">
        <v>3</v>
      </c>
      <c r="M6" s="29">
        <f>IF(OR('Gereden wedstrijden'!$L$7=4,'Gereden wedstrijden'!$L$7=5),LARGE(H6:L6,1),0)</f>
        <v>99</v>
      </c>
      <c r="N6" s="29">
        <f>IF('Gereden wedstrijden'!$L$7=5,LARGE(H6:L6,2),0)</f>
        <v>99</v>
      </c>
      <c r="O6" s="29">
        <f>SUM(H6:L6)-SUM(M6:N6)</f>
        <v>8</v>
      </c>
      <c r="P6" s="29" t="s">
        <v>34</v>
      </c>
    </row>
    <row r="7" spans="1:16" s="29" customFormat="1" ht="12.75">
      <c r="A7" s="29">
        <v>4</v>
      </c>
      <c r="B7" s="29" t="s">
        <v>514</v>
      </c>
      <c r="C7" s="29" t="s">
        <v>178</v>
      </c>
      <c r="D7" s="29" t="s">
        <v>515</v>
      </c>
      <c r="E7" s="30" t="s">
        <v>508</v>
      </c>
      <c r="F7" s="30"/>
      <c r="G7" s="29" t="s">
        <v>180</v>
      </c>
      <c r="H7" s="30">
        <v>2</v>
      </c>
      <c r="I7" s="33">
        <v>5</v>
      </c>
      <c r="J7" s="33">
        <v>9</v>
      </c>
      <c r="K7" s="34">
        <v>2</v>
      </c>
      <c r="L7" s="33">
        <v>5</v>
      </c>
      <c r="M7" s="29">
        <f>IF(OR('Gereden wedstrijden'!$L$7=4,'Gereden wedstrijden'!$L$7=5),LARGE(H7:L7,1),0)</f>
        <v>9</v>
      </c>
      <c r="N7" s="29">
        <f>IF('Gereden wedstrijden'!$L$7=5,LARGE(H7:L7,2),0)</f>
        <v>5</v>
      </c>
      <c r="O7" s="29">
        <f>SUM(H7:L7)-SUM(M7:N7)</f>
        <v>9</v>
      </c>
      <c r="P7" s="29" t="s">
        <v>34</v>
      </c>
    </row>
    <row r="8" spans="1:16" s="29" customFormat="1" ht="12.75">
      <c r="A8" s="29">
        <v>5</v>
      </c>
      <c r="B8" s="29" t="s">
        <v>516</v>
      </c>
      <c r="C8" s="29" t="s">
        <v>258</v>
      </c>
      <c r="D8" s="29" t="s">
        <v>517</v>
      </c>
      <c r="E8" s="30" t="s">
        <v>508</v>
      </c>
      <c r="F8" s="30"/>
      <c r="G8" s="29" t="s">
        <v>6</v>
      </c>
      <c r="H8" s="30">
        <v>8</v>
      </c>
      <c r="I8" s="30">
        <v>1</v>
      </c>
      <c r="J8" s="30">
        <v>6</v>
      </c>
      <c r="K8" s="32">
        <v>4</v>
      </c>
      <c r="L8" s="30">
        <v>99</v>
      </c>
      <c r="M8" s="29">
        <f>IF(OR('Gereden wedstrijden'!$L$7=4,'Gereden wedstrijden'!$L$7=5),LARGE(H8:L8,1),0)</f>
        <v>99</v>
      </c>
      <c r="N8" s="29">
        <f>IF('Gereden wedstrijden'!$L$7=5,LARGE(H8:L8,2),0)</f>
        <v>8</v>
      </c>
      <c r="O8" s="29">
        <f>SUM(H8:L8)-SUM(M8:N8)</f>
        <v>11</v>
      </c>
      <c r="P8" s="29" t="s">
        <v>34</v>
      </c>
    </row>
    <row r="9" spans="5:12" s="29" customFormat="1" ht="12.75">
      <c r="E9" s="30"/>
      <c r="F9" s="30"/>
      <c r="H9" s="30"/>
      <c r="I9" s="30"/>
      <c r="J9" s="30"/>
      <c r="K9" s="32"/>
      <c r="L9" s="30"/>
    </row>
    <row r="10" spans="1:15" ht="12.75">
      <c r="A10" s="13">
        <v>6</v>
      </c>
      <c r="B10" s="13" t="s">
        <v>518</v>
      </c>
      <c r="C10" s="13" t="s">
        <v>276</v>
      </c>
      <c r="D10" s="13" t="s">
        <v>519</v>
      </c>
      <c r="E10" s="14" t="s">
        <v>508</v>
      </c>
      <c r="F10" s="14"/>
      <c r="G10" s="13" t="s">
        <v>244</v>
      </c>
      <c r="H10" s="14">
        <v>4</v>
      </c>
      <c r="I10" s="37">
        <v>3</v>
      </c>
      <c r="J10" s="37">
        <v>7</v>
      </c>
      <c r="K10" s="38">
        <v>7</v>
      </c>
      <c r="L10" s="37">
        <v>7</v>
      </c>
      <c r="M10" s="13">
        <f>IF(OR('Gereden wedstrijden'!$L$7=4,'Gereden wedstrijden'!$L$7=5),LARGE(H10:L10,1),0)</f>
        <v>7</v>
      </c>
      <c r="N10" s="13">
        <f>IF('Gereden wedstrijden'!$L$7=5,LARGE(H10:L10,2),0)</f>
        <v>7</v>
      </c>
      <c r="O10" s="13">
        <f>SUM(H10:L10)-SUM(M10:N10)</f>
        <v>14</v>
      </c>
    </row>
    <row r="11" spans="1:15" ht="12.75">
      <c r="A11" s="13">
        <v>7</v>
      </c>
      <c r="B11" s="13" t="s">
        <v>520</v>
      </c>
      <c r="C11" s="13" t="s">
        <v>154</v>
      </c>
      <c r="D11" s="13" t="s">
        <v>521</v>
      </c>
      <c r="E11" s="14" t="s">
        <v>508</v>
      </c>
      <c r="F11" s="14"/>
      <c r="G11" s="13" t="s">
        <v>4</v>
      </c>
      <c r="H11" s="14">
        <v>5</v>
      </c>
      <c r="I11" s="37">
        <v>7</v>
      </c>
      <c r="J11" s="37">
        <v>11</v>
      </c>
      <c r="K11" s="38">
        <v>6</v>
      </c>
      <c r="L11" s="14">
        <v>4</v>
      </c>
      <c r="M11" s="13">
        <f>IF(OR('Gereden wedstrijden'!$L$7=4,'Gereden wedstrijden'!$L$7=5),LARGE(H11:L11,1),0)</f>
        <v>11</v>
      </c>
      <c r="N11" s="13">
        <f>IF('Gereden wedstrijden'!$L$7=5,LARGE(H11:L11,2),0)</f>
        <v>7</v>
      </c>
      <c r="O11" s="13">
        <f>SUM(H11:L11)-SUM(M11:N11)</f>
        <v>15</v>
      </c>
    </row>
    <row r="12" spans="1:15" ht="12.75">
      <c r="A12" s="13">
        <v>8</v>
      </c>
      <c r="B12" s="13" t="s">
        <v>522</v>
      </c>
      <c r="C12" s="13" t="s">
        <v>523</v>
      </c>
      <c r="D12" s="13" t="s">
        <v>524</v>
      </c>
      <c r="E12" s="14" t="s">
        <v>508</v>
      </c>
      <c r="F12" s="14"/>
      <c r="G12" s="13" t="s">
        <v>60</v>
      </c>
      <c r="H12" s="14">
        <v>6</v>
      </c>
      <c r="I12" s="37">
        <v>10</v>
      </c>
      <c r="J12" s="37">
        <v>5</v>
      </c>
      <c r="K12" s="38">
        <v>9</v>
      </c>
      <c r="L12" s="37">
        <v>6</v>
      </c>
      <c r="M12" s="13">
        <f>IF(OR('Gereden wedstrijden'!$L$7=4,'Gereden wedstrijden'!$L$7=5),LARGE(H12:L12,1),0)</f>
        <v>10</v>
      </c>
      <c r="N12" s="13">
        <f>IF('Gereden wedstrijden'!$L$7=5,LARGE(H12:L12,2),0)</f>
        <v>9</v>
      </c>
      <c r="O12" s="13">
        <f>SUM(H12:L12)-SUM(M12:N12)</f>
        <v>17</v>
      </c>
    </row>
    <row r="13" spans="1:15" ht="12.75">
      <c r="A13" s="13">
        <v>9</v>
      </c>
      <c r="B13" s="13" t="s">
        <v>525</v>
      </c>
      <c r="C13" s="13" t="s">
        <v>276</v>
      </c>
      <c r="D13" s="13" t="s">
        <v>526</v>
      </c>
      <c r="E13" s="14" t="s">
        <v>508</v>
      </c>
      <c r="F13" s="14"/>
      <c r="G13" s="13" t="s">
        <v>244</v>
      </c>
      <c r="H13" s="14">
        <v>7</v>
      </c>
      <c r="I13" s="37">
        <v>9</v>
      </c>
      <c r="J13" s="37">
        <v>4</v>
      </c>
      <c r="K13" s="38">
        <v>10</v>
      </c>
      <c r="L13" s="37">
        <v>13</v>
      </c>
      <c r="M13" s="13">
        <f>IF(OR('Gereden wedstrijden'!$L$7=4,'Gereden wedstrijden'!$L$7=5),LARGE(H13:L13,1),0)</f>
        <v>13</v>
      </c>
      <c r="N13" s="13">
        <f>IF('Gereden wedstrijden'!$L$7=5,LARGE(H13:L13,2),0)</f>
        <v>10</v>
      </c>
      <c r="O13" s="13">
        <f>SUM(H13:L13)-SUM(M13:N13)</f>
        <v>20</v>
      </c>
    </row>
    <row r="14" spans="1:15" ht="12.75">
      <c r="A14" s="13">
        <v>10</v>
      </c>
      <c r="B14" s="13" t="s">
        <v>527</v>
      </c>
      <c r="C14" s="13" t="s">
        <v>471</v>
      </c>
      <c r="D14" s="13" t="s">
        <v>528</v>
      </c>
      <c r="E14" s="14" t="s">
        <v>508</v>
      </c>
      <c r="F14" s="14"/>
      <c r="G14" s="13" t="s">
        <v>6</v>
      </c>
      <c r="H14" s="14">
        <v>10</v>
      </c>
      <c r="I14" s="37">
        <v>11</v>
      </c>
      <c r="J14" s="37">
        <v>12</v>
      </c>
      <c r="K14" s="38">
        <v>8</v>
      </c>
      <c r="L14" s="37">
        <v>99</v>
      </c>
      <c r="M14" s="13">
        <f>IF(OR('Gereden wedstrijden'!$L$7=4,'Gereden wedstrijden'!$L$7=5),LARGE(H14:L14,1),0)</f>
        <v>99</v>
      </c>
      <c r="N14" s="13">
        <f>IF('Gereden wedstrijden'!$L$7=5,LARGE(H14:L14,2),0)</f>
        <v>12</v>
      </c>
      <c r="O14" s="13">
        <f>SUM(H14:L14)-SUM(M14:N14)</f>
        <v>29</v>
      </c>
    </row>
    <row r="15" spans="1:15" ht="12.75">
      <c r="A15" s="13">
        <v>11</v>
      </c>
      <c r="B15" s="13" t="s">
        <v>529</v>
      </c>
      <c r="C15" s="13" t="s">
        <v>530</v>
      </c>
      <c r="D15" s="13" t="s">
        <v>531</v>
      </c>
      <c r="E15" s="14" t="s">
        <v>508</v>
      </c>
      <c r="F15" s="14"/>
      <c r="G15" s="13" t="s">
        <v>42</v>
      </c>
      <c r="H15" s="14">
        <v>3</v>
      </c>
      <c r="I15" s="37">
        <v>6</v>
      </c>
      <c r="J15" s="37">
        <v>99</v>
      </c>
      <c r="K15" s="38">
        <v>99</v>
      </c>
      <c r="L15" s="37">
        <v>99</v>
      </c>
      <c r="M15" s="13">
        <f>IF(OR('Gereden wedstrijden'!$L$7=4,'Gereden wedstrijden'!$L$7=5),LARGE(H15:L15,1),0)</f>
        <v>99</v>
      </c>
      <c r="N15" s="13">
        <f>IF('Gereden wedstrijden'!$L$7=5,LARGE(H15:L15,2),0)</f>
        <v>99</v>
      </c>
      <c r="O15" s="13">
        <f>SUM(H15:L15)-SUM(M15:N15)</f>
        <v>108</v>
      </c>
    </row>
    <row r="16" spans="1:15" ht="12.75">
      <c r="A16" s="13">
        <v>12</v>
      </c>
      <c r="B16" s="13" t="s">
        <v>532</v>
      </c>
      <c r="C16" s="13" t="s">
        <v>533</v>
      </c>
      <c r="D16" s="13" t="s">
        <v>534</v>
      </c>
      <c r="E16" s="14" t="s">
        <v>508</v>
      </c>
      <c r="F16"/>
      <c r="G16" s="13" t="s">
        <v>29</v>
      </c>
      <c r="H16" s="14">
        <v>99</v>
      </c>
      <c r="I16" s="14">
        <v>8</v>
      </c>
      <c r="J16" s="14">
        <v>8</v>
      </c>
      <c r="K16" s="15">
        <v>99</v>
      </c>
      <c r="L16" s="14">
        <v>99</v>
      </c>
      <c r="M16" s="13">
        <f>IF(OR('Gereden wedstrijden'!$L$7=4,'Gereden wedstrijden'!$L$7=5),LARGE(H16:L16,1),0)</f>
        <v>99</v>
      </c>
      <c r="N16" s="13">
        <f>IF('Gereden wedstrijden'!$L$7=5,LARGE(H16:L16,2),0)</f>
        <v>99</v>
      </c>
      <c r="O16" s="13">
        <f>SUM(H16:L16)-SUM(M16:N16)</f>
        <v>115</v>
      </c>
    </row>
    <row r="17" spans="1:15" ht="12.75">
      <c r="A17" s="13">
        <v>13</v>
      </c>
      <c r="B17" s="13" t="s">
        <v>535</v>
      </c>
      <c r="C17" s="13" t="s">
        <v>536</v>
      </c>
      <c r="D17" s="13" t="s">
        <v>537</v>
      </c>
      <c r="E17" s="14" t="s">
        <v>508</v>
      </c>
      <c r="F17" s="14"/>
      <c r="G17" s="13" t="s">
        <v>110</v>
      </c>
      <c r="H17" s="14">
        <v>9</v>
      </c>
      <c r="I17" s="37">
        <v>99</v>
      </c>
      <c r="J17" s="37">
        <v>10</v>
      </c>
      <c r="K17" s="38">
        <v>99</v>
      </c>
      <c r="L17" s="14">
        <v>99</v>
      </c>
      <c r="M17" s="13">
        <f>IF(OR('Gereden wedstrijden'!$L$7=4,'Gereden wedstrijden'!$L$7=5),LARGE(H17:L17,1),0)</f>
        <v>99</v>
      </c>
      <c r="N17" s="13">
        <f>IF('Gereden wedstrijden'!$L$7=5,LARGE(H17:L17,2),0)</f>
        <v>99</v>
      </c>
      <c r="O17" s="13">
        <f>SUM(H17:L17)-SUM(M17:N17)</f>
        <v>118</v>
      </c>
    </row>
    <row r="18" spans="1:15" ht="12.75">
      <c r="A18" s="13">
        <v>14</v>
      </c>
      <c r="B18" s="13" t="s">
        <v>538</v>
      </c>
      <c r="C18" s="13" t="s">
        <v>539</v>
      </c>
      <c r="D18" s="13" t="s">
        <v>540</v>
      </c>
      <c r="E18" s="14" t="s">
        <v>508</v>
      </c>
      <c r="F18" s="14"/>
      <c r="G18" s="13" t="s">
        <v>541</v>
      </c>
      <c r="H18" s="14">
        <v>11</v>
      </c>
      <c r="I18" s="37">
        <v>99</v>
      </c>
      <c r="J18" s="37">
        <v>13</v>
      </c>
      <c r="K18" s="38">
        <v>99</v>
      </c>
      <c r="L18" s="14">
        <v>99</v>
      </c>
      <c r="M18" s="13">
        <f>IF(OR('Gereden wedstrijden'!$L$7=4,'Gereden wedstrijden'!$L$7=5),LARGE(H18:L18,1),0)</f>
        <v>99</v>
      </c>
      <c r="N18" s="13">
        <f>IF('Gereden wedstrijden'!$L$7=5,LARGE(H18:L18,2),0)</f>
        <v>99</v>
      </c>
      <c r="O18" s="13">
        <f>SUM(H18:L18)-SUM(M18:N18)</f>
        <v>123</v>
      </c>
    </row>
    <row r="19" spans="1:15" ht="12.75">
      <c r="A19" s="13">
        <v>15</v>
      </c>
      <c r="B19" t="s">
        <v>542</v>
      </c>
      <c r="C19" t="s">
        <v>543</v>
      </c>
      <c r="D19" t="s">
        <v>544</v>
      </c>
      <c r="E19" s="14" t="s">
        <v>508</v>
      </c>
      <c r="F19" s="14"/>
      <c r="G19" s="13" t="s">
        <v>101</v>
      </c>
      <c r="H19" s="14">
        <v>99</v>
      </c>
      <c r="I19" s="14">
        <v>99</v>
      </c>
      <c r="J19" s="14">
        <v>3</v>
      </c>
      <c r="K19" s="15">
        <v>99</v>
      </c>
      <c r="L19" s="14">
        <v>99</v>
      </c>
      <c r="M19" s="13">
        <f>IF(OR('Gereden wedstrijden'!$L$7=4,'Gereden wedstrijden'!$L$7=5),LARGE(H19:L19,1),0)</f>
        <v>99</v>
      </c>
      <c r="N19" s="13">
        <f>IF('Gereden wedstrijden'!$L$7=5,LARGE(H19:L19,2),0)</f>
        <v>99</v>
      </c>
      <c r="O19" s="13">
        <f>SUM(H19:L19)-SUM(M19:N19)</f>
        <v>201</v>
      </c>
    </row>
    <row r="20" spans="1:15" ht="12.75">
      <c r="A20"/>
      <c r="B20"/>
      <c r="C20"/>
      <c r="D20"/>
      <c r="E20"/>
      <c r="F20"/>
      <c r="G20"/>
      <c r="H20"/>
      <c r="I20"/>
      <c r="J20" s="37"/>
      <c r="K20" s="38"/>
      <c r="M20" s="13" t="e">
        <f>IF(OR('Gereden wedstrijden'!$L$7=4,'Gereden wedstrijden'!$L$7=5),LARGE(H20:L20,1),0)</f>
        <v>#VALUE!</v>
      </c>
      <c r="N20" s="13" t="e">
        <f>IF('Gereden wedstrijden'!$L$7=5,LARGE(H20:L20,2),0)</f>
        <v>#VALUE!</v>
      </c>
      <c r="O20" s="13" t="e">
        <f>SUM(H20:L20)-SUM(M20:N20)</f>
        <v>#VALUE!</v>
      </c>
    </row>
    <row r="21" spans="1:15" ht="12.75">
      <c r="A21"/>
      <c r="B21" s="63" t="s">
        <v>505</v>
      </c>
      <c r="E21"/>
      <c r="F21"/>
      <c r="G21"/>
      <c r="H21"/>
      <c r="I21"/>
      <c r="J21" s="37"/>
      <c r="K21" s="43"/>
      <c r="L21" s="37"/>
      <c r="M21" s="13" t="e">
        <f>IF(OR('Gereden wedstrijden'!$L$7=4,'Gereden wedstrijden'!$L$7=5),LARGE(E21:L21,1),0)</f>
        <v>#VALUE!</v>
      </c>
      <c r="N21" s="13" t="e">
        <f>IF('Gereden wedstrijden'!$L$7=5,LARGE(E21:L21,2),0)</f>
        <v>#VALUE!</v>
      </c>
      <c r="O21" s="13" t="e">
        <f>SUM(E21:L21)-SUM(M21:N21)</f>
        <v>#VALUE!</v>
      </c>
    </row>
    <row r="22" spans="7:15" ht="12.75">
      <c r="G22"/>
      <c r="H22"/>
      <c r="I22"/>
      <c r="K22" s="43"/>
      <c r="M22" s="13" t="e">
        <f>IF(OR('Gereden wedstrijden'!$L$7=4,'Gereden wedstrijden'!$L$7=5),LARGE(E22:L22,1),0)</f>
        <v>#VALUE!</v>
      </c>
      <c r="N22" s="13" t="e">
        <f>IF('Gereden wedstrijden'!$L$7=5,LARGE(E22:L22,2),0)</f>
        <v>#VALUE!</v>
      </c>
      <c r="O22" s="13" t="e">
        <f>SUM(E22:L22)-SUM(M22:N22)</f>
        <v>#VALUE!</v>
      </c>
    </row>
    <row r="23" spans="7:15" ht="12.75">
      <c r="G23"/>
      <c r="H23"/>
      <c r="I23"/>
      <c r="J23" s="37"/>
      <c r="K23" s="43"/>
      <c r="L23" s="37"/>
      <c r="M23" s="13" t="e">
        <f>IF(OR('Gereden wedstrijden'!$L$7=4,'Gereden wedstrijden'!$L$7=5),LARGE(E23:L23,1),0)</f>
        <v>#VALUE!</v>
      </c>
      <c r="N23" s="13" t="e">
        <f>IF('Gereden wedstrijden'!$L$7=5,LARGE(E23:L23,2),0)</f>
        <v>#VALUE!</v>
      </c>
      <c r="O23" s="13" t="e">
        <f>SUM(E23:L23)-SUM(M23:N23)</f>
        <v>#VALUE!</v>
      </c>
    </row>
    <row r="24" spans="7:15" ht="12.75">
      <c r="G24"/>
      <c r="H24"/>
      <c r="I24"/>
      <c r="K24" s="43"/>
      <c r="M24" s="13" t="e">
        <f>IF(OR('Gereden wedstrijden'!$L$7=4,'Gereden wedstrijden'!$L$7=5),LARGE(E24:L24,1),0)</f>
        <v>#VALUE!</v>
      </c>
      <c r="N24" s="13" t="e">
        <f>IF('Gereden wedstrijden'!$L$7=5,LARGE(E24:L24,2),0)</f>
        <v>#VALUE!</v>
      </c>
      <c r="O24" s="13" t="e">
        <f>SUM(E24:L24)-SUM(M24:N24)</f>
        <v>#VALUE!</v>
      </c>
    </row>
    <row r="25" spans="7:15" ht="12.75">
      <c r="G25"/>
      <c r="H25"/>
      <c r="I25"/>
      <c r="K25" s="43"/>
      <c r="M25" s="13" t="e">
        <f>IF(OR('Gereden wedstrijden'!$L$7=4,'Gereden wedstrijden'!$L$7=5),LARGE(E25:L25,1),0)</f>
        <v>#VALUE!</v>
      </c>
      <c r="N25" s="13" t="e">
        <f>IF('Gereden wedstrijden'!$L$7=5,LARGE(E25:L25,2),0)</f>
        <v>#VALUE!</v>
      </c>
      <c r="O25" s="13" t="e">
        <f>SUM(E25:L25)-SUM(M25:N25)</f>
        <v>#VALUE!</v>
      </c>
    </row>
    <row r="26" spans="7:15" ht="12.75">
      <c r="G26"/>
      <c r="H26"/>
      <c r="I26"/>
      <c r="K26" s="43"/>
      <c r="M26" s="13" t="e">
        <f>IF(OR('Gereden wedstrijden'!$L$7=4,'Gereden wedstrijden'!$L$7=5),LARGE(E26:L26,1),0)</f>
        <v>#VALUE!</v>
      </c>
      <c r="N26" s="13" t="e">
        <f>IF('Gereden wedstrijden'!$L$7=5,LARGE(E26:L26,2),0)</f>
        <v>#VALUE!</v>
      </c>
      <c r="O26" s="13" t="e">
        <f>SUM(E26:L26)-SUM(M26:N26)</f>
        <v>#VALUE!</v>
      </c>
    </row>
    <row r="27" spans="7:15" ht="12.75">
      <c r="G27"/>
      <c r="H27"/>
      <c r="I27"/>
      <c r="K27" s="43"/>
      <c r="M27" s="13" t="e">
        <f>IF(OR('Gereden wedstrijden'!$L$7=4,'Gereden wedstrijden'!$L$7=5),LARGE(E27:L27,1),0)</f>
        <v>#VALUE!</v>
      </c>
      <c r="N27" s="13" t="e">
        <f>IF('Gereden wedstrijden'!$L$7=5,LARGE(E27:L27,2),0)</f>
        <v>#VALUE!</v>
      </c>
      <c r="O27" s="13" t="e">
        <f>SUM(E27:L27)-SUM(M27:N27)</f>
        <v>#VALUE!</v>
      </c>
    </row>
    <row r="28" spans="7:15" ht="12.75">
      <c r="G28"/>
      <c r="H28"/>
      <c r="I28"/>
      <c r="K28" s="43"/>
      <c r="M28" s="13" t="e">
        <f>IF(OR('Gereden wedstrijden'!$L$7=4,'Gereden wedstrijden'!$L$7=5),LARGE(E28:L28,1),0)</f>
        <v>#VALUE!</v>
      </c>
      <c r="N28" s="13" t="e">
        <f>IF('Gereden wedstrijden'!$L$7=5,LARGE(E28:L28,2),0)</f>
        <v>#VALUE!</v>
      </c>
      <c r="O28" s="13" t="e">
        <f>SUM(E28:L28)-SUM(M28:N28)</f>
        <v>#VALUE!</v>
      </c>
    </row>
    <row r="29" spans="7:15" ht="12.75">
      <c r="G29"/>
      <c r="H29"/>
      <c r="I29"/>
      <c r="K29" s="43"/>
      <c r="M29" s="13" t="e">
        <f>IF(OR('Gereden wedstrijden'!$L$7=4,'Gereden wedstrijden'!$L$7=5),LARGE(E29:L29,1),0)</f>
        <v>#VALUE!</v>
      </c>
      <c r="N29" s="13" t="e">
        <f>IF('Gereden wedstrijden'!$L$7=5,LARGE(E29:L29,2),0)</f>
        <v>#VALUE!</v>
      </c>
      <c r="O29" s="13" t="e">
        <f>SUM(E29:L29)-SUM(M29:N29)</f>
        <v>#VALUE!</v>
      </c>
    </row>
    <row r="30" spans="7:15" ht="12.75">
      <c r="G30"/>
      <c r="H30"/>
      <c r="I30"/>
      <c r="K30" s="43"/>
      <c r="M30" s="13" t="e">
        <f>IF(OR('Gereden wedstrijden'!$L$7=4,'Gereden wedstrijden'!$L$7=5),LARGE(E30:L30,1),0)</f>
        <v>#VALUE!</v>
      </c>
      <c r="N30" s="13" t="e">
        <f>IF('Gereden wedstrijden'!$L$7=5,LARGE(E30:L30,2),0)</f>
        <v>#VALUE!</v>
      </c>
      <c r="O30" s="13" t="e">
        <f>SUM(E30:L30)-SUM(M30:N30)</f>
        <v>#VALUE!</v>
      </c>
    </row>
    <row r="31" spans="7:15" ht="12.75">
      <c r="G31"/>
      <c r="H31"/>
      <c r="I31"/>
      <c r="M31" s="13" t="e">
        <f>IF(OR('Gereden wedstrijden'!$L$7=4,'Gereden wedstrijden'!$L$7=5),LARGE(H31:L31,1),0)</f>
        <v>#VALUE!</v>
      </c>
      <c r="N31" s="13" t="e">
        <f>IF('Gereden wedstrijden'!$L$7=5,LARGE(H31:L31,2),0)</f>
        <v>#VALUE!</v>
      </c>
      <c r="O31" s="13" t="e">
        <f>SUM(H31:L31)-SUM(M31:N31)</f>
        <v>#VALUE!</v>
      </c>
    </row>
    <row r="32" spans="13:15" ht="12.75">
      <c r="M32" s="13" t="e">
        <f>IF(OR('Gereden wedstrijden'!$L$7=4,'Gereden wedstrijden'!$L$7=5),LARGE(H32:L32,1),0)</f>
        <v>#VALUE!</v>
      </c>
      <c r="N32" s="13" t="e">
        <f>IF('Gereden wedstrijden'!$L$7=5,LARGE(H32:L32,2),0)</f>
        <v>#VALUE!</v>
      </c>
      <c r="O32" s="13" t="e">
        <f>SUM(H32:L32)-SUM(M32:N32)</f>
        <v>#VALUE!</v>
      </c>
    </row>
    <row r="33" spans="13:15" ht="12.75">
      <c r="M33" s="13" t="e">
        <f>IF(OR('Gereden wedstrijden'!$L$7=4,'Gereden wedstrijden'!$L$7=5),LARGE(H33:L33,1),0)</f>
        <v>#VALUE!</v>
      </c>
      <c r="N33" s="13" t="e">
        <f>IF('Gereden wedstrijden'!$L$7=5,LARGE(H33:L33,2),0)</f>
        <v>#VALUE!</v>
      </c>
      <c r="O33" s="13" t="e">
        <f>SUM(H33:L33)-SUM(M33:N33)</f>
        <v>#VALUE!</v>
      </c>
    </row>
    <row r="34" spans="13:15" ht="12.75">
      <c r="M34" s="13" t="e">
        <f>IF(OR('Gereden wedstrijden'!$L$7=4,'Gereden wedstrijden'!$L$7=5),LARGE(H34:L34,1),0)</f>
        <v>#VALUE!</v>
      </c>
      <c r="N34" s="13" t="e">
        <f>IF('Gereden wedstrijden'!$L$7=5,LARGE(H34:L34,2),0)</f>
        <v>#VALUE!</v>
      </c>
      <c r="O34" s="13" t="e">
        <f>SUM(H34:L34)-SUM(M34:N34)</f>
        <v>#VALUE!</v>
      </c>
    </row>
    <row r="35" spans="13:15" ht="12.75">
      <c r="M35" s="13" t="e">
        <f>IF(OR('Gereden wedstrijden'!$L$7=4,'Gereden wedstrijden'!$L$7=5),LARGE(H35:L35,1),0)</f>
        <v>#VALUE!</v>
      </c>
      <c r="N35" s="13" t="e">
        <f>IF('Gereden wedstrijden'!$L$7=5,LARGE(H35:L35,2),0)</f>
        <v>#VALUE!</v>
      </c>
      <c r="O35" s="13" t="e">
        <f>SUM(H35:L35)-SUM(M35:N35)</f>
        <v>#VALUE!</v>
      </c>
    </row>
    <row r="36" spans="13:15" ht="12.75">
      <c r="M36" s="13" t="e">
        <f>IF(OR('Gereden wedstrijden'!$L$7=4,'Gereden wedstrijden'!$L$7=5),LARGE(H36:L36,1),0)</f>
        <v>#VALUE!</v>
      </c>
      <c r="N36" s="13" t="e">
        <f>IF('Gereden wedstrijden'!$L$7=5,LARGE(H36:L36,2),0)</f>
        <v>#VALUE!</v>
      </c>
      <c r="O36" s="13" t="e">
        <f>SUM(H36:L36)-SUM(M36:N36)</f>
        <v>#VALUE!</v>
      </c>
    </row>
    <row r="37" spans="13:15" ht="12.75">
      <c r="M37" s="13" t="e">
        <f>IF(OR('Gereden wedstrijden'!$L$7=4,'Gereden wedstrijden'!$L$7=5),LARGE(H37:L37,1),0)</f>
        <v>#VALUE!</v>
      </c>
      <c r="N37" s="13" t="e">
        <f>IF('Gereden wedstrijden'!$L$7=5,LARGE(H37:L37,2),0)</f>
        <v>#VALUE!</v>
      </c>
      <c r="O37" s="13" t="e">
        <f>SUM(H37:L37)-SUM(M37:N37)</f>
        <v>#VALUE!</v>
      </c>
    </row>
    <row r="38" spans="13:15" ht="12.75">
      <c r="M38" s="13" t="e">
        <f>IF(OR('Gereden wedstrijden'!$L$7=4,'Gereden wedstrijden'!$L$7=5),LARGE(H38:L38,1),0)</f>
        <v>#VALUE!</v>
      </c>
      <c r="N38" s="13" t="e">
        <f>IF('Gereden wedstrijden'!$L$7=5,LARGE(H38:L38,2),0)</f>
        <v>#VALUE!</v>
      </c>
      <c r="O38" s="13" t="e">
        <f>SUM(H38:L38)-SUM(M38:N38)</f>
        <v>#VALUE!</v>
      </c>
    </row>
    <row r="39" spans="13:15" ht="12.75">
      <c r="M39" s="13" t="e">
        <f>IF(OR('Gereden wedstrijden'!$L$7=4,'Gereden wedstrijden'!$L$7=5),LARGE(H39:L39,1),0)</f>
        <v>#VALUE!</v>
      </c>
      <c r="N39" s="13" t="e">
        <f>IF('Gereden wedstrijden'!$L$7=5,LARGE(H39:L39,2),0)</f>
        <v>#VALUE!</v>
      </c>
      <c r="O39" s="13" t="e">
        <f>SUM(H39:L39)-SUM(M39:N39)</f>
        <v>#VALUE!</v>
      </c>
    </row>
    <row r="40" spans="13:15" ht="12.75">
      <c r="M40" s="13" t="e">
        <f>IF(OR('Gereden wedstrijden'!$L$7=4,'Gereden wedstrijden'!$L$7=5),LARGE(H40:L40,1),0)</f>
        <v>#VALUE!</v>
      </c>
      <c r="N40" s="13" t="e">
        <f>IF('Gereden wedstrijden'!$L$7=5,LARGE(H40:L40,2),0)</f>
        <v>#VALUE!</v>
      </c>
      <c r="O40" s="13" t="e">
        <f>SUM(H40:L40)-SUM(M40:N40)</f>
        <v>#VALUE!</v>
      </c>
    </row>
    <row r="41" spans="13:15" ht="12.75">
      <c r="M41" s="13" t="e">
        <f>IF(OR('Gereden wedstrijden'!$L$7=4,'Gereden wedstrijden'!$L$7=5),LARGE(H41:L41,1),0)</f>
        <v>#VALUE!</v>
      </c>
      <c r="N41" s="13" t="e">
        <f>IF('Gereden wedstrijden'!$L$7=5,LARGE(H41:L41,2),0)</f>
        <v>#VALUE!</v>
      </c>
      <c r="O41" s="13" t="e">
        <f>SUM(H41:L41)-SUM(M41:N41)</f>
        <v>#VALUE!</v>
      </c>
    </row>
    <row r="42" spans="13:15" ht="12.75">
      <c r="M42" s="13" t="e">
        <f>IF(OR('Gereden wedstrijden'!$L$7=4,'Gereden wedstrijden'!$L$7=5),LARGE(H42:L42,1),0)</f>
        <v>#VALUE!</v>
      </c>
      <c r="N42" s="13" t="e">
        <f>IF('Gereden wedstrijden'!$L$7=5,LARGE(H42:L42,2),0)</f>
        <v>#VALUE!</v>
      </c>
      <c r="O42" s="13" t="e">
        <f>SUM(H42:L42)-SUM(M42:N42)</f>
        <v>#VALUE!</v>
      </c>
    </row>
    <row r="43" spans="13:15" ht="12.75">
      <c r="M43" s="13" t="e">
        <f>IF(OR('Gereden wedstrijden'!$L$7=4,'Gereden wedstrijden'!$L$7=5),LARGE(H43:L43,1),0)</f>
        <v>#VALUE!</v>
      </c>
      <c r="N43" s="13" t="e">
        <f>IF('Gereden wedstrijden'!$L$7=5,LARGE(H43:L43,2),0)</f>
        <v>#VALUE!</v>
      </c>
      <c r="O43" s="13" t="e">
        <f>SUM(H43:L43)-SUM(M43:N43)</f>
        <v>#VALUE!</v>
      </c>
    </row>
    <row r="44" spans="13:15" ht="12.75">
      <c r="M44" s="13" t="e">
        <f>IF(OR('Gereden wedstrijden'!$L$7=4,'Gereden wedstrijden'!$L$7=5),LARGE(H44:L44,1),0)</f>
        <v>#VALUE!</v>
      </c>
      <c r="N44" s="13" t="e">
        <f>IF('Gereden wedstrijden'!$L$7=5,LARGE(H44:L44,2),0)</f>
        <v>#VALUE!</v>
      </c>
      <c r="O44" s="13" t="e">
        <f>SUM(H44:L44)-SUM(M44:N44)</f>
        <v>#VALUE!</v>
      </c>
    </row>
    <row r="45" spans="13:15" ht="12.75">
      <c r="M45" s="13" t="e">
        <f>IF(OR('Gereden wedstrijden'!$L$7=4,'Gereden wedstrijden'!$L$7=5),LARGE(H45:L45,1),0)</f>
        <v>#VALUE!</v>
      </c>
      <c r="N45" s="13" t="e">
        <f>IF('Gereden wedstrijden'!$L$7=5,LARGE(H45:L45,2),0)</f>
        <v>#VALUE!</v>
      </c>
      <c r="O45" s="13" t="e">
        <f>SUM(H45:L45)-SUM(M45:N45)</f>
        <v>#VALUE!</v>
      </c>
    </row>
    <row r="46" spans="13:15" ht="12.75">
      <c r="M46" s="13" t="e">
        <f>IF(OR('Gereden wedstrijden'!$L$7=4,'Gereden wedstrijden'!$L$7=5),LARGE(H46:L46,1),0)</f>
        <v>#VALUE!</v>
      </c>
      <c r="N46" s="13" t="e">
        <f>IF('Gereden wedstrijden'!$L$7=5,LARGE(H46:L46,2),0)</f>
        <v>#VALUE!</v>
      </c>
      <c r="O46" s="13" t="e">
        <f>SUM(H46:L46)-SUM(M46:N46)</f>
        <v>#VALUE!</v>
      </c>
    </row>
    <row r="47" spans="13:15" ht="12.75">
      <c r="M47" s="13" t="e">
        <f>IF(OR('Gereden wedstrijden'!$L$7=4,'Gereden wedstrijden'!$L$7=5),LARGE(H47:L47,1),0)</f>
        <v>#VALUE!</v>
      </c>
      <c r="N47" s="13" t="e">
        <f>IF('Gereden wedstrijden'!$L$7=5,LARGE(H47:L47,2),0)</f>
        <v>#VALUE!</v>
      </c>
      <c r="O47" s="13" t="e">
        <f>SUM(H47:L47)-SUM(M47:N47)</f>
        <v>#VALUE!</v>
      </c>
    </row>
    <row r="48" spans="13:15" ht="12.75">
      <c r="M48" s="13" t="e">
        <f>IF(OR('Gereden wedstrijden'!$L$7=4,'Gereden wedstrijden'!$L$7=5),LARGE(H48:L48,1),0)</f>
        <v>#VALUE!</v>
      </c>
      <c r="N48" s="13" t="e">
        <f>IF('Gereden wedstrijden'!$L$7=5,LARGE(H48:L48,2),0)</f>
        <v>#VALUE!</v>
      </c>
      <c r="O48" s="13" t="e">
        <f>SUM(H48:L48)-SUM(M48:N48)</f>
        <v>#VALUE!</v>
      </c>
    </row>
    <row r="49" spans="13:15" ht="12.75">
      <c r="M49" s="13" t="e">
        <f>IF(OR('Gereden wedstrijden'!$L$7=4,'Gereden wedstrijden'!$L$7=5),LARGE(H49:L49,1),0)</f>
        <v>#VALUE!</v>
      </c>
      <c r="N49" s="13" t="e">
        <f>IF('Gereden wedstrijden'!$L$7=5,LARGE(H49:L49,2),0)</f>
        <v>#VALUE!</v>
      </c>
      <c r="O49" s="13" t="e">
        <f>SUM(H49:L49)-SUM(M49:N49)</f>
        <v>#VALUE!</v>
      </c>
    </row>
    <row r="50" spans="13:15" ht="12.75">
      <c r="M50" s="13" t="e">
        <f>IF(OR('Gereden wedstrijden'!$L$7=4,'Gereden wedstrijden'!$L$7=5),LARGE(H50:L50,1),0)</f>
        <v>#VALUE!</v>
      </c>
      <c r="N50" s="13" t="e">
        <f>IF('Gereden wedstrijden'!$L$7=5,LARGE(H50:L50,2),0)</f>
        <v>#VALUE!</v>
      </c>
      <c r="O50" s="13" t="e">
        <f>SUM(H50:L50)-SUM(M50:N50)</f>
        <v>#VALUE!</v>
      </c>
    </row>
    <row r="51" spans="13:15" ht="12.75">
      <c r="M51" s="13" t="e">
        <f>IF(OR('Gereden wedstrijden'!$L$7=4,'Gereden wedstrijden'!$L$7=5),LARGE(H51:L51,1),0)</f>
        <v>#VALUE!</v>
      </c>
      <c r="N51" s="13" t="e">
        <f>IF('Gereden wedstrijden'!$L$7=5,LARGE(H51:L51,2),0)</f>
        <v>#VALUE!</v>
      </c>
      <c r="O51" s="13" t="e">
        <f>SUM(H51:L51)-SUM(M51:N51)</f>
        <v>#VALUE!</v>
      </c>
    </row>
    <row r="52" spans="13:15" ht="12.75">
      <c r="M52" s="13" t="e">
        <f>IF(OR('Gereden wedstrijden'!$L$7=4,'Gereden wedstrijden'!$L$7=5),LARGE(H52:L52,1),0)</f>
        <v>#VALUE!</v>
      </c>
      <c r="N52" s="13" t="e">
        <f>IF('Gereden wedstrijden'!$L$7=5,LARGE(H52:L52,2),0)</f>
        <v>#VALUE!</v>
      </c>
      <c r="O52" s="13" t="e">
        <f>SUM(H52:L52)-SUM(M52:N52)</f>
        <v>#VALUE!</v>
      </c>
    </row>
    <row r="53" spans="13:15" ht="12.75">
      <c r="M53" s="13" t="e">
        <f>IF(OR('Gereden wedstrijden'!$L$7=4,'Gereden wedstrijden'!$L$7=5),LARGE(H53:L53,1),0)</f>
        <v>#VALUE!</v>
      </c>
      <c r="N53" s="13" t="e">
        <f>IF('Gereden wedstrijden'!$L$7=5,LARGE(H53:L53,2),0)</f>
        <v>#VALUE!</v>
      </c>
      <c r="O53" s="13" t="e">
        <f>SUM(H53:L53)-SUM(M53:N53)</f>
        <v>#VALUE!</v>
      </c>
    </row>
    <row r="54" spans="13:15" ht="12.75">
      <c r="M54" s="13" t="e">
        <f>IF(OR('Gereden wedstrijden'!$L$7=4,'Gereden wedstrijden'!$L$7=5),LARGE(H54:L54,1),0)</f>
        <v>#VALUE!</v>
      </c>
      <c r="N54" s="13" t="e">
        <f>IF('Gereden wedstrijden'!$L$7=5,LARGE(H54:L54,2),0)</f>
        <v>#VALUE!</v>
      </c>
      <c r="O54" s="13" t="e">
        <f>SUM(H54:L54)-SUM(M54:N54)</f>
        <v>#VALUE!</v>
      </c>
    </row>
    <row r="55" spans="13:15" ht="12.75">
      <c r="M55" s="13" t="e">
        <f>IF(OR('Gereden wedstrijden'!$L$7=4,'Gereden wedstrijden'!$L$7=5),LARGE(H55:L55,1),0)</f>
        <v>#VALUE!</v>
      </c>
      <c r="N55" s="13" t="e">
        <f>IF('Gereden wedstrijden'!$L$7=5,LARGE(H55:L55,2),0)</f>
        <v>#VALUE!</v>
      </c>
      <c r="O55" s="13" t="e">
        <f>SUM(H55:L55)-SUM(M55:N55)</f>
        <v>#VALUE!</v>
      </c>
    </row>
    <row r="56" spans="13:15" ht="12.75">
      <c r="M56" s="13" t="e">
        <f>IF(OR('Gereden wedstrijden'!$L$7=4,'Gereden wedstrijden'!$L$7=5),LARGE(H56:L56,1),0)</f>
        <v>#VALUE!</v>
      </c>
      <c r="N56" s="13" t="e">
        <f>IF('Gereden wedstrijden'!$L$7=5,LARGE(H56:L56,2),0)</f>
        <v>#VALUE!</v>
      </c>
      <c r="O56" s="13" t="e">
        <f>SUM(H56:L56)-SUM(M56:N56)</f>
        <v>#VALUE!</v>
      </c>
    </row>
    <row r="57" spans="13:15" ht="12.75">
      <c r="M57" s="13" t="e">
        <f>IF(OR('Gereden wedstrijden'!$L$7=4,'Gereden wedstrijden'!$L$7=5),LARGE(H57:L57,1),0)</f>
        <v>#VALUE!</v>
      </c>
      <c r="N57" s="13" t="e">
        <f>IF('Gereden wedstrijden'!$L$7=5,LARGE(H57:L57,2),0)</f>
        <v>#VALUE!</v>
      </c>
      <c r="O57" s="13" t="e">
        <f>SUM(H57:L57)-SUM(M57:N57)</f>
        <v>#VALUE!</v>
      </c>
    </row>
    <row r="58" spans="13:15" ht="12.75">
      <c r="M58" s="13" t="e">
        <f>IF(OR('Gereden wedstrijden'!$L$7=4,'Gereden wedstrijden'!$L$7=5),LARGE(H58:L58,1),0)</f>
        <v>#VALUE!</v>
      </c>
      <c r="N58" s="13" t="e">
        <f>IF('Gereden wedstrijden'!$L$7=5,LARGE(H58:L58,2),0)</f>
        <v>#VALUE!</v>
      </c>
      <c r="O58" s="13" t="e">
        <f>SUM(H58:L58)-SUM(M58:N58)</f>
        <v>#VALUE!</v>
      </c>
    </row>
    <row r="59" spans="13:15" ht="12.75">
      <c r="M59" s="13" t="e">
        <f>IF(OR('Gereden wedstrijden'!$L$7=4,'Gereden wedstrijden'!$L$7=5),LARGE(H59:L59,1),0)</f>
        <v>#VALUE!</v>
      </c>
      <c r="N59" s="13" t="e">
        <f>IF('Gereden wedstrijden'!$L$7=5,LARGE(H59:L59,2),0)</f>
        <v>#VALUE!</v>
      </c>
      <c r="O59" s="13" t="e">
        <f>SUM(H59:L59)-SUM(M59:N59)</f>
        <v>#VALUE!</v>
      </c>
    </row>
    <row r="60" spans="13:15" ht="12.75">
      <c r="M60" s="13" t="e">
        <f>IF(OR('Gereden wedstrijden'!$L$7=4,'Gereden wedstrijden'!$L$7=5),LARGE(H60:L60,1),0)</f>
        <v>#VALUE!</v>
      </c>
      <c r="N60" s="13" t="e">
        <f>IF('Gereden wedstrijden'!$L$7=5,LARGE(H60:L60,2),0)</f>
        <v>#VALUE!</v>
      </c>
      <c r="O60" s="13" t="e">
        <f>SUM(H60:L60)-SUM(M60:N60)</f>
        <v>#VALUE!</v>
      </c>
    </row>
    <row r="61" spans="13:15" ht="12.75">
      <c r="M61" s="13" t="e">
        <f>IF(OR('Gereden wedstrijden'!$L$7=4,'Gereden wedstrijden'!$L$7=5),LARGE(H61:L61,1),0)</f>
        <v>#VALUE!</v>
      </c>
      <c r="N61" s="13" t="e">
        <f>IF('Gereden wedstrijden'!$L$7=5,LARGE(H61:L61,2),0)</f>
        <v>#VALUE!</v>
      </c>
      <c r="O61" s="13" t="e">
        <f>SUM(H61:L61)-SUM(M61:N61)</f>
        <v>#VALUE!</v>
      </c>
    </row>
    <row r="62" spans="13:15" ht="12.75">
      <c r="M62" s="13" t="e">
        <f>IF(OR('Gereden wedstrijden'!$L$7=4,'Gereden wedstrijden'!$L$7=5),LARGE(H62:L62,1),0)</f>
        <v>#VALUE!</v>
      </c>
      <c r="N62" s="13" t="e">
        <f>IF('Gereden wedstrijden'!$L$7=5,LARGE(H62:L62,2),0)</f>
        <v>#VALUE!</v>
      </c>
      <c r="O62" s="13" t="e">
        <f>SUM(H62:L62)-SUM(M62:N62)</f>
        <v>#VALUE!</v>
      </c>
    </row>
    <row r="63" spans="13:15" ht="12.75">
      <c r="M63" s="13" t="e">
        <f>IF(OR('Gereden wedstrijden'!$L$7=4,'Gereden wedstrijden'!$L$7=5),LARGE(H63:L63,1),0)</f>
        <v>#VALUE!</v>
      </c>
      <c r="N63" s="13" t="e">
        <f>IF('Gereden wedstrijden'!$L$7=5,LARGE(H63:L63,2),0)</f>
        <v>#VALUE!</v>
      </c>
      <c r="O63" s="13" t="e">
        <f>SUM(H63:L63)-SUM(M63:N63)</f>
        <v>#VALUE!</v>
      </c>
    </row>
    <row r="64" spans="13:15" ht="12.75">
      <c r="M64" s="13" t="e">
        <f>IF(OR('Gereden wedstrijden'!$L$7=4,'Gereden wedstrijden'!$L$7=5),LARGE(H64:L64,1),0)</f>
        <v>#VALUE!</v>
      </c>
      <c r="N64" s="13" t="e">
        <f>IF('Gereden wedstrijden'!$L$7=5,LARGE(H64:L64,2),0)</f>
        <v>#VALUE!</v>
      </c>
      <c r="O64" s="13" t="e">
        <f>SUM(H64:L64)-SUM(M64:N64)</f>
        <v>#VALUE!</v>
      </c>
    </row>
    <row r="65" spans="13:15" ht="12.75">
      <c r="M65" s="13" t="e">
        <f>IF(OR('Gereden wedstrijden'!$L$7=4,'Gereden wedstrijden'!$L$7=5),LARGE(H65:L65,1),0)</f>
        <v>#VALUE!</v>
      </c>
      <c r="N65" s="13" t="e">
        <f>IF('Gereden wedstrijden'!$L$7=5,LARGE(H65:L65,2),0)</f>
        <v>#VALUE!</v>
      </c>
      <c r="O65" s="13" t="e">
        <f>SUM(H65:L65)-SUM(M65:N65)</f>
        <v>#VALUE!</v>
      </c>
    </row>
    <row r="66" spans="13:15" ht="12.75">
      <c r="M66" s="13" t="e">
        <f>IF(OR('Gereden wedstrijden'!$L$7=4,'Gereden wedstrijden'!$L$7=5),LARGE(H66:L66,1),0)</f>
        <v>#VALUE!</v>
      </c>
      <c r="N66" s="13" t="e">
        <f>IF('Gereden wedstrijden'!$L$7=5,LARGE(H66:L66,2),0)</f>
        <v>#VALUE!</v>
      </c>
      <c r="O66" s="13" t="e">
        <f>SUM(H66:L66)-SUM(M66:N66)</f>
        <v>#VALUE!</v>
      </c>
    </row>
    <row r="67" spans="13:15" ht="12.75">
      <c r="M67" s="13" t="e">
        <f>IF(OR('Gereden wedstrijden'!$L$7=4,'Gereden wedstrijden'!$L$7=5),LARGE(H67:L67,1),0)</f>
        <v>#VALUE!</v>
      </c>
      <c r="N67" s="13" t="e">
        <f>IF('Gereden wedstrijden'!$L$7=5,LARGE(H67:L67,2),0)</f>
        <v>#VALUE!</v>
      </c>
      <c r="O67" s="13" t="e">
        <f>SUM(H67:L67)-SUM(M67:N67)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90" zoomScaleNormal="90" workbookViewId="0" topLeftCell="A1">
      <selection activeCell="B33" sqref="B33"/>
    </sheetView>
  </sheetViews>
  <sheetFormatPr defaultColWidth="9.140625" defaultRowHeight="12.75" outlineLevelCol="1"/>
  <cols>
    <col min="1" max="1" width="6.28125" style="13" customWidth="1"/>
    <col min="2" max="2" width="11.140625" style="13" customWidth="1"/>
    <col min="3" max="3" width="35.140625" style="13" customWidth="1"/>
    <col min="4" max="4" width="27.00390625" style="13" customWidth="1"/>
    <col min="5" max="5" width="3.7109375" style="14" customWidth="1"/>
    <col min="6" max="6" width="5.00390625" style="13" customWidth="1"/>
    <col min="7" max="7" width="18.57421875" style="13" customWidth="1"/>
    <col min="8" max="8" width="13.57421875" style="14" customWidth="1"/>
    <col min="9" max="9" width="14.140625" style="14" customWidth="1"/>
    <col min="10" max="10" width="13.7109375" style="14" customWidth="1"/>
    <col min="11" max="11" width="14.57421875" style="15" customWidth="1"/>
    <col min="12" max="12" width="13.7109375" style="14" customWidth="1"/>
    <col min="13" max="14" width="0" style="13" hidden="1" customWidth="1" outlineLevel="1"/>
    <col min="15" max="15" width="9.7109375" style="13" customWidth="1"/>
    <col min="16" max="16" width="16.7109375" style="13" customWidth="1"/>
    <col min="17" max="16384" width="9.140625" style="13" customWidth="1"/>
  </cols>
  <sheetData>
    <row r="1" spans="1:15" ht="12.75">
      <c r="A1" s="16"/>
      <c r="B1" s="16"/>
      <c r="C1" s="16"/>
      <c r="D1" s="16"/>
      <c r="E1" s="17"/>
      <c r="F1" s="16"/>
      <c r="G1" s="16"/>
      <c r="H1" s="17" t="s">
        <v>4</v>
      </c>
      <c r="I1" s="17" t="s">
        <v>5</v>
      </c>
      <c r="J1" s="17" t="s">
        <v>6</v>
      </c>
      <c r="K1" s="18" t="s">
        <v>7</v>
      </c>
      <c r="L1" s="17" t="s">
        <v>8</v>
      </c>
      <c r="M1" s="16"/>
      <c r="N1" s="16"/>
      <c r="O1" s="16"/>
    </row>
    <row r="2" spans="1:15" ht="14.25" customHeight="1">
      <c r="A2" s="16"/>
      <c r="B2" s="16"/>
      <c r="C2" s="16"/>
      <c r="D2" s="16"/>
      <c r="E2" s="17"/>
      <c r="F2" s="16"/>
      <c r="G2" s="16"/>
      <c r="H2" s="19" t="s">
        <v>9</v>
      </c>
      <c r="I2" s="20">
        <v>43772</v>
      </c>
      <c r="J2" s="20">
        <v>43785</v>
      </c>
      <c r="K2" s="20">
        <v>43806</v>
      </c>
      <c r="L2" s="21">
        <v>43834</v>
      </c>
      <c r="M2" s="22"/>
      <c r="N2" s="22"/>
      <c r="O2" s="16"/>
    </row>
    <row r="3" spans="1:15" ht="12.75">
      <c r="A3" s="23" t="s">
        <v>10</v>
      </c>
      <c r="B3" s="23" t="s">
        <v>11</v>
      </c>
      <c r="C3" s="23" t="s">
        <v>12</v>
      </c>
      <c r="D3" s="23" t="s">
        <v>13</v>
      </c>
      <c r="E3" s="24" t="s">
        <v>14</v>
      </c>
      <c r="F3" s="24" t="s">
        <v>15</v>
      </c>
      <c r="G3" s="23" t="s">
        <v>16</v>
      </c>
      <c r="H3" s="17" t="s">
        <v>17</v>
      </c>
      <c r="I3" s="17" t="s">
        <v>18</v>
      </c>
      <c r="J3" s="17" t="s">
        <v>19</v>
      </c>
      <c r="K3" s="18" t="s">
        <v>20</v>
      </c>
      <c r="L3" s="17" t="s">
        <v>21</v>
      </c>
      <c r="M3" s="16" t="s">
        <v>22</v>
      </c>
      <c r="N3" s="16" t="s">
        <v>23</v>
      </c>
      <c r="O3" s="16" t="s">
        <v>24</v>
      </c>
    </row>
    <row r="4" spans="1:16" s="44" customFormat="1" ht="12.75">
      <c r="A4" s="44">
        <v>1</v>
      </c>
      <c r="B4" s="44" t="s">
        <v>545</v>
      </c>
      <c r="C4" s="44" t="s">
        <v>546</v>
      </c>
      <c r="D4" s="44" t="s">
        <v>547</v>
      </c>
      <c r="E4" s="44" t="s">
        <v>548</v>
      </c>
      <c r="G4" s="44" t="s">
        <v>42</v>
      </c>
      <c r="H4" s="45">
        <v>1</v>
      </c>
      <c r="I4" s="45">
        <v>2</v>
      </c>
      <c r="J4" s="46">
        <v>2</v>
      </c>
      <c r="K4" s="47">
        <v>2</v>
      </c>
      <c r="L4" s="45">
        <v>1</v>
      </c>
      <c r="M4" s="44">
        <f>IF(OR('Gereden wedstrijden'!$L$7=4,'Gereden wedstrijden'!$L$7=5),LARGE(H4:L4,1),0)</f>
        <v>2</v>
      </c>
      <c r="N4" s="44">
        <f>IF('Gereden wedstrijden'!$L$7=5,LARGE(H4:L4,2),0)</f>
        <v>2</v>
      </c>
      <c r="O4" s="44">
        <f>SUM(H4:L4)-SUM(M4:N4)</f>
        <v>4</v>
      </c>
      <c r="P4" s="44" t="s">
        <v>30</v>
      </c>
    </row>
    <row r="5" spans="1:16" s="57" customFormat="1" ht="12.75">
      <c r="A5" s="57">
        <v>2</v>
      </c>
      <c r="B5" s="57" t="s">
        <v>549</v>
      </c>
      <c r="C5" s="57" t="s">
        <v>248</v>
      </c>
      <c r="D5" s="57" t="s">
        <v>550</v>
      </c>
      <c r="E5" s="57" t="s">
        <v>548</v>
      </c>
      <c r="G5" s="57" t="s">
        <v>42</v>
      </c>
      <c r="H5" s="58">
        <v>99</v>
      </c>
      <c r="I5" s="58">
        <v>4</v>
      </c>
      <c r="J5" s="58">
        <v>1</v>
      </c>
      <c r="K5" s="61">
        <v>1</v>
      </c>
      <c r="L5" s="58">
        <v>2</v>
      </c>
      <c r="M5" s="57">
        <f>IF(OR('Gereden wedstrijden'!$L$7=4,'Gereden wedstrijden'!$L$7=5),LARGE(H5:L5,1),0)</f>
        <v>99</v>
      </c>
      <c r="N5" s="57">
        <f>IF('Gereden wedstrijden'!$L$7=5,LARGE(H5:L5,2),0)</f>
        <v>4</v>
      </c>
      <c r="O5" s="57">
        <f>SUM(H5:L5)-SUM(M5:N5)</f>
        <v>4</v>
      </c>
      <c r="P5" s="57" t="s">
        <v>34</v>
      </c>
    </row>
    <row r="6" spans="8:12" s="57" customFormat="1" ht="12.75">
      <c r="H6" s="58"/>
      <c r="I6" s="58"/>
      <c r="J6" s="58"/>
      <c r="K6" s="61"/>
      <c r="L6" s="58"/>
    </row>
    <row r="7" spans="1:15" ht="12.75">
      <c r="A7" s="13">
        <v>3</v>
      </c>
      <c r="B7" s="13" t="s">
        <v>551</v>
      </c>
      <c r="C7" s="13" t="s">
        <v>552</v>
      </c>
      <c r="D7" s="13" t="s">
        <v>553</v>
      </c>
      <c r="E7" s="13" t="s">
        <v>548</v>
      </c>
      <c r="G7" s="13" t="s">
        <v>29</v>
      </c>
      <c r="H7" s="14">
        <v>99</v>
      </c>
      <c r="I7" s="14">
        <v>1</v>
      </c>
      <c r="J7" s="37">
        <v>3</v>
      </c>
      <c r="K7" s="38">
        <v>99</v>
      </c>
      <c r="L7" s="37">
        <v>4</v>
      </c>
      <c r="M7" s="13">
        <f>IF(OR('Gereden wedstrijden'!$L$7=4,'Gereden wedstrijden'!$L$7=5),LARGE(H7:L7,1),0)</f>
        <v>99</v>
      </c>
      <c r="N7" s="13">
        <f>IF('Gereden wedstrijden'!$L$7=5,LARGE(H7:L7,2),0)</f>
        <v>99</v>
      </c>
      <c r="O7" s="13">
        <f>SUM(H7:L7)-SUM(M7:N7)</f>
        <v>8</v>
      </c>
    </row>
    <row r="8" spans="1:15" ht="12.75">
      <c r="A8" s="13">
        <v>4</v>
      </c>
      <c r="B8" s="13" t="s">
        <v>554</v>
      </c>
      <c r="C8" s="13" t="s">
        <v>389</v>
      </c>
      <c r="D8" s="13" t="s">
        <v>555</v>
      </c>
      <c r="E8" s="13" t="s">
        <v>548</v>
      </c>
      <c r="G8" s="13" t="s">
        <v>53</v>
      </c>
      <c r="H8" s="14">
        <v>2</v>
      </c>
      <c r="I8" s="14">
        <v>5</v>
      </c>
      <c r="J8" s="37">
        <v>4</v>
      </c>
      <c r="K8" s="38">
        <v>3</v>
      </c>
      <c r="L8" s="37">
        <v>99</v>
      </c>
      <c r="M8" s="13">
        <f>IF(OR('Gereden wedstrijden'!$L$7=4,'Gereden wedstrijden'!$L$7=5),LARGE(H8:L8,1),0)</f>
        <v>99</v>
      </c>
      <c r="N8" s="13">
        <f>IF('Gereden wedstrijden'!$L$7=5,LARGE(H8:L8,2),0)</f>
        <v>5</v>
      </c>
      <c r="O8" s="13">
        <f>SUM(H8:L8)-SUM(M8:N8)</f>
        <v>9</v>
      </c>
    </row>
    <row r="9" spans="1:15" ht="12.75">
      <c r="A9" s="13">
        <v>5</v>
      </c>
      <c r="B9" s="13" t="s">
        <v>556</v>
      </c>
      <c r="C9" s="13" t="s">
        <v>279</v>
      </c>
      <c r="D9" s="13" t="s">
        <v>557</v>
      </c>
      <c r="E9" s="13" t="s">
        <v>548</v>
      </c>
      <c r="G9" s="13" t="s">
        <v>8</v>
      </c>
      <c r="H9" s="14">
        <v>4</v>
      </c>
      <c r="I9" s="14">
        <v>3</v>
      </c>
      <c r="J9" s="37">
        <v>7</v>
      </c>
      <c r="K9" s="38">
        <v>4</v>
      </c>
      <c r="L9" s="37">
        <v>99</v>
      </c>
      <c r="M9" s="13">
        <f>IF(OR('Gereden wedstrijden'!$L$7=4,'Gereden wedstrijden'!$L$7=5),LARGE(H9:L9,1),0)</f>
        <v>99</v>
      </c>
      <c r="N9" s="13">
        <f>IF('Gereden wedstrijden'!$L$7=5,LARGE(H9:L9,2),0)</f>
        <v>7</v>
      </c>
      <c r="O9" s="13">
        <f>SUM(H9:L9)-SUM(M9:N9)</f>
        <v>11</v>
      </c>
    </row>
    <row r="10" spans="1:15" ht="12.75">
      <c r="A10" s="13">
        <v>6</v>
      </c>
      <c r="B10" s="13" t="s">
        <v>558</v>
      </c>
      <c r="C10" s="13" t="s">
        <v>559</v>
      </c>
      <c r="D10" s="13" t="s">
        <v>560</v>
      </c>
      <c r="E10" s="13" t="s">
        <v>548</v>
      </c>
      <c r="G10" s="13" t="s">
        <v>101</v>
      </c>
      <c r="H10" s="14">
        <v>5</v>
      </c>
      <c r="I10" s="14">
        <v>99</v>
      </c>
      <c r="J10" s="37">
        <v>6</v>
      </c>
      <c r="K10" s="38">
        <v>5</v>
      </c>
      <c r="L10" s="14">
        <v>3</v>
      </c>
      <c r="M10" s="13">
        <f>IF(OR('Gereden wedstrijden'!$L$7=4,'Gereden wedstrijden'!$L$7=5),LARGE(H10:L10,1),0)</f>
        <v>99</v>
      </c>
      <c r="N10" s="13">
        <f>IF('Gereden wedstrijden'!$L$7=5,LARGE(H10:L10,2),0)</f>
        <v>6</v>
      </c>
      <c r="O10" s="13">
        <f>SUM(H10:L10)-SUM(M10:N10)</f>
        <v>13</v>
      </c>
    </row>
    <row r="11" spans="1:15" ht="12.75">
      <c r="A11" s="13">
        <v>7</v>
      </c>
      <c r="B11" s="13" t="s">
        <v>561</v>
      </c>
      <c r="C11" s="13" t="s">
        <v>562</v>
      </c>
      <c r="D11" s="13" t="s">
        <v>563</v>
      </c>
      <c r="E11" s="13" t="s">
        <v>548</v>
      </c>
      <c r="G11" s="13" t="s">
        <v>110</v>
      </c>
      <c r="H11" s="14">
        <v>3</v>
      </c>
      <c r="I11" s="14">
        <v>6</v>
      </c>
      <c r="J11" s="37">
        <v>5</v>
      </c>
      <c r="K11" s="38">
        <v>99</v>
      </c>
      <c r="L11" s="37">
        <v>99</v>
      </c>
      <c r="M11" s="13">
        <f>IF(OR('Gereden wedstrijden'!$L$7=4,'Gereden wedstrijden'!$L$7=5),LARGE(H11:L11,1),0)</f>
        <v>99</v>
      </c>
      <c r="N11" s="13">
        <f>IF('Gereden wedstrijden'!$L$7=5,LARGE(H11:L11,2),0)</f>
        <v>99</v>
      </c>
      <c r="O11" s="13">
        <f>SUM(H11:L11)-SUM(M11:N11)</f>
        <v>14</v>
      </c>
    </row>
    <row r="12" spans="6:15" ht="12.75">
      <c r="F12" s="14"/>
      <c r="I12" s="37"/>
      <c r="J12" s="37"/>
      <c r="K12" s="38"/>
      <c r="M12" s="13" t="e">
        <f>IF(OR('Gereden wedstrijden'!$L$7=4,'Gereden wedstrijden'!$L$7=5),LARGE(H12:L12,1),0)</f>
        <v>#VALUE!</v>
      </c>
      <c r="N12" s="13" t="e">
        <f>IF('Gereden wedstrijden'!$L$7=5,LARGE(H12:L12,2),0)</f>
        <v>#VALUE!</v>
      </c>
      <c r="O12" s="13" t="e">
        <f>SUM(H12:L12)-SUM(M12:N12)</f>
        <v>#VALUE!</v>
      </c>
    </row>
    <row r="13" spans="2:15" ht="12.75">
      <c r="B13" s="64" t="s">
        <v>564</v>
      </c>
      <c r="C13" s="14"/>
      <c r="F13" s="37"/>
      <c r="G13" s="37"/>
      <c r="H13" s="37"/>
      <c r="I13" s="37"/>
      <c r="J13" s="37"/>
      <c r="K13" s="38"/>
      <c r="L13" s="37"/>
      <c r="M13" s="13" t="e">
        <f>IF(OR('Gereden wedstrijden'!$L$7=4,'Gereden wedstrijden'!$L$7=5),LARGE(E13:L13,1),0)</f>
        <v>#VALUE!</v>
      </c>
      <c r="N13" s="13" t="e">
        <f>IF('Gereden wedstrijden'!$L$7=5,LARGE(E13:L13,2),0)</f>
        <v>#VALUE!</v>
      </c>
      <c r="O13" s="13" t="e">
        <f>SUM(E13:L13)-SUM(M13:N13)</f>
        <v>#VALUE!</v>
      </c>
    </row>
    <row r="14" spans="2:15" ht="12.75">
      <c r="B14" s="14"/>
      <c r="C14" s="14"/>
      <c r="F14" s="37"/>
      <c r="G14" s="37"/>
      <c r="H14" s="37"/>
      <c r="I14" s="37"/>
      <c r="J14" s="37"/>
      <c r="K14" s="38"/>
      <c r="M14" s="13" t="e">
        <f>IF(OR('Gereden wedstrijden'!$L$7=4,'Gereden wedstrijden'!$L$7=5),LARGE(E14:L14,1),0)</f>
        <v>#VALUE!</v>
      </c>
      <c r="N14" s="13" t="e">
        <f>IF('Gereden wedstrijden'!$L$7=5,LARGE(E14:L14,2),0)</f>
        <v>#VALUE!</v>
      </c>
      <c r="O14" s="13" t="e">
        <f>SUM(E14:L14)-SUM(M14:N14)</f>
        <v>#VALUE!</v>
      </c>
    </row>
    <row r="15" spans="2:15" ht="12.75">
      <c r="B15" s="14"/>
      <c r="C15" s="14"/>
      <c r="F15" s="37"/>
      <c r="G15" s="37"/>
      <c r="H15" s="37"/>
      <c r="I15" s="37"/>
      <c r="J15" s="37"/>
      <c r="K15" s="38"/>
      <c r="L15" s="37"/>
      <c r="M15" s="13" t="e">
        <f>IF(OR('Gereden wedstrijden'!$L$7=4,'Gereden wedstrijden'!$L$7=5),LARGE(E15:L15,1),0)</f>
        <v>#VALUE!</v>
      </c>
      <c r="N15" s="13" t="e">
        <f>IF('Gereden wedstrijden'!$L$7=5,LARGE(E15:L15,2),0)</f>
        <v>#VALUE!</v>
      </c>
      <c r="O15" s="13" t="e">
        <f>SUM(E15:L15)-SUM(M15:N15)</f>
        <v>#VALUE!</v>
      </c>
    </row>
    <row r="16" spans="2:15" ht="12.75">
      <c r="B16" s="14"/>
      <c r="C16" s="14"/>
      <c r="F16" s="37"/>
      <c r="G16" s="37"/>
      <c r="H16" s="37"/>
      <c r="I16" s="37"/>
      <c r="J16" s="37"/>
      <c r="K16" s="38"/>
      <c r="L16" s="37"/>
      <c r="M16" s="13" t="e">
        <f>IF(OR('Gereden wedstrijden'!$L$7=4,'Gereden wedstrijden'!$L$7=5),LARGE(E16:L16,1),0)</f>
        <v>#VALUE!</v>
      </c>
      <c r="N16" s="13" t="e">
        <f>IF('Gereden wedstrijden'!$L$7=5,LARGE(E16:L16,2),0)</f>
        <v>#VALUE!</v>
      </c>
      <c r="O16" s="13" t="e">
        <f>SUM(E16:L16)-SUM(M16:N16)</f>
        <v>#VALUE!</v>
      </c>
    </row>
    <row r="17" spans="2:15" ht="12.75">
      <c r="B17" s="14"/>
      <c r="C17" s="14"/>
      <c r="F17" s="14"/>
      <c r="G17" s="14"/>
      <c r="M17" s="13" t="e">
        <f>IF(OR('Gereden wedstrijden'!$L$7=4,'Gereden wedstrijden'!$L$7=5),LARGE(E17:L17,1),0)</f>
        <v>#VALUE!</v>
      </c>
      <c r="N17" s="13" t="e">
        <f>IF('Gereden wedstrijden'!$L$7=5,LARGE(E17:L17,2),0)</f>
        <v>#VALUE!</v>
      </c>
      <c r="O17" s="13" t="e">
        <f>SUM(E17:L17)-SUM(M17:N17)</f>
        <v>#VALUE!</v>
      </c>
    </row>
    <row r="18" spans="6:15" ht="12.75">
      <c r="F18" s="14"/>
      <c r="I18" s="37"/>
      <c r="J18" s="37"/>
      <c r="K18" s="38"/>
      <c r="L18" s="37"/>
      <c r="M18" s="13" t="e">
        <f>IF(OR('Gereden wedstrijden'!$L$7=4,'Gereden wedstrijden'!$L$7=5),LARGE(H18:L18,1),0)</f>
        <v>#VALUE!</v>
      </c>
      <c r="N18" s="13" t="e">
        <f>IF('Gereden wedstrijden'!$L$7=5,LARGE(H18:L18,2),0)</f>
        <v>#VALUE!</v>
      </c>
      <c r="O18" s="13" t="e">
        <f>SUM(H18:L18)-SUM(M18:N18)</f>
        <v>#VALUE!</v>
      </c>
    </row>
    <row r="19" spans="6:15" ht="12.75">
      <c r="F19" s="14"/>
      <c r="M19" s="13" t="e">
        <f>IF(OR('Gereden wedstrijden'!$L$7=4,'Gereden wedstrijden'!$L$7=5),LARGE(H19:L19,1),0)</f>
        <v>#VALUE!</v>
      </c>
      <c r="N19" s="13" t="e">
        <f>IF('Gereden wedstrijden'!$L$7=5,LARGE(H19:L19,2),0)</f>
        <v>#VALUE!</v>
      </c>
      <c r="O19" s="13" t="e">
        <f>SUM(H19:L19)-SUM(M19:N19)</f>
        <v>#VALUE!</v>
      </c>
    </row>
    <row r="20" spans="6:15" ht="12.75">
      <c r="F20" s="14"/>
      <c r="I20" s="37"/>
      <c r="J20" s="37"/>
      <c r="K20" s="38"/>
      <c r="M20" s="13" t="e">
        <f>IF(OR('Gereden wedstrijden'!$L$7=4,'Gereden wedstrijden'!$L$7=5),LARGE(H20:L20,1),0)</f>
        <v>#VALUE!</v>
      </c>
      <c r="N20" s="13" t="e">
        <f>IF('Gereden wedstrijden'!$L$7=5,LARGE(H20:L20,2),0)</f>
        <v>#VALUE!</v>
      </c>
      <c r="O20" s="13" t="e">
        <f>SUM(H20:L20)-SUM(M20:N20)</f>
        <v>#VALUE!</v>
      </c>
    </row>
    <row r="21" spans="6:15" ht="12.75">
      <c r="F21" s="14"/>
      <c r="I21" s="37"/>
      <c r="J21" s="37"/>
      <c r="K21" s="38"/>
      <c r="L21" s="37"/>
      <c r="M21" s="13" t="e">
        <f>IF(OR('Gereden wedstrijden'!$L$7=4,'Gereden wedstrijden'!$L$7=5),LARGE(H21:L21,1),0)</f>
        <v>#VALUE!</v>
      </c>
      <c r="N21" s="13" t="e">
        <f>IF('Gereden wedstrijden'!$L$7=5,LARGE(H21:L21,2),0)</f>
        <v>#VALUE!</v>
      </c>
      <c r="O21" s="13" t="e">
        <f>SUM(H21:L21)-SUM(M21:N21)</f>
        <v>#VALUE!</v>
      </c>
    </row>
    <row r="22" spans="6:15" ht="12.75">
      <c r="F22" s="14"/>
      <c r="M22" s="13" t="e">
        <f>IF(OR('Gereden wedstrijden'!$L$7=4,'Gereden wedstrijden'!$L$7=5),LARGE(H22:L22,1),0)</f>
        <v>#VALUE!</v>
      </c>
      <c r="N22" s="13" t="e">
        <f>IF('Gereden wedstrijden'!$L$7=5,LARGE(H22:L22,2),0)</f>
        <v>#VALUE!</v>
      </c>
      <c r="O22" s="13" t="e">
        <f>SUM(H22:L22)-SUM(M22:N22)</f>
        <v>#VALUE!</v>
      </c>
    </row>
    <row r="23" spans="6:15" ht="12.75">
      <c r="F23" s="14"/>
      <c r="I23" s="37"/>
      <c r="J23" s="37"/>
      <c r="K23" s="38"/>
      <c r="L23" s="37"/>
      <c r="M23" s="13" t="e">
        <f>IF(OR('Gereden wedstrijden'!$L$7=4,'Gereden wedstrijden'!$L$7=5),LARGE(H23:L23,1),0)</f>
        <v>#VALUE!</v>
      </c>
      <c r="N23" s="13" t="e">
        <f>IF('Gereden wedstrijden'!$L$7=5,LARGE(H23:L23,2),0)</f>
        <v>#VALUE!</v>
      </c>
      <c r="O23" s="13" t="e">
        <f>SUM(H23:L23)-SUM(M23:N23)</f>
        <v>#VALUE!</v>
      </c>
    </row>
    <row r="24" spans="6:15" ht="12.75">
      <c r="F24" s="14"/>
      <c r="M24" s="13" t="e">
        <f>IF(OR('Gereden wedstrijden'!$L$7=4,'Gereden wedstrijden'!$L$7=5),LARGE(H24:L24,1),0)</f>
        <v>#VALUE!</v>
      </c>
      <c r="N24" s="13" t="e">
        <f>IF('Gereden wedstrijden'!$L$7=5,LARGE(H24:L24,2),0)</f>
        <v>#VALUE!</v>
      </c>
      <c r="O24" s="13" t="e">
        <f>SUM(H24:L24)-SUM(M24:N24)</f>
        <v>#VALUE!</v>
      </c>
    </row>
    <row r="25" spans="6:15" ht="12.75">
      <c r="F25" s="14"/>
      <c r="M25" s="13" t="e">
        <f>IF(OR('Gereden wedstrijden'!$L$7=4,'Gereden wedstrijden'!$L$7=5),LARGE(H25:L25,1),0)</f>
        <v>#VALUE!</v>
      </c>
      <c r="N25" s="13" t="e">
        <f>IF('Gereden wedstrijden'!$L$7=5,LARGE(H25:L25,2),0)</f>
        <v>#VALUE!</v>
      </c>
      <c r="O25" s="13" t="e">
        <f>SUM(H25:L25)-SUM(M25:N25)</f>
        <v>#VALUE!</v>
      </c>
    </row>
    <row r="26" spans="13:15" ht="12.75">
      <c r="M26" s="13" t="e">
        <f>IF(OR('Gereden wedstrijden'!$L$7=4,'Gereden wedstrijden'!$L$7=5),LARGE(H26:L26,1),0)</f>
        <v>#VALUE!</v>
      </c>
      <c r="N26" s="13" t="e">
        <f>IF('Gereden wedstrijden'!$L$7=5,LARGE(H26:L26,2),0)</f>
        <v>#VALUE!</v>
      </c>
      <c r="O26" s="13" t="e">
        <f>SUM(H26:L26)-SUM(M26:N26)</f>
        <v>#VALUE!</v>
      </c>
    </row>
    <row r="27" spans="13:15" ht="12.75">
      <c r="M27" s="13" t="e">
        <f>IF(OR('Gereden wedstrijden'!$L$7=4,'Gereden wedstrijden'!$L$7=5),LARGE(H27:L27,1),0)</f>
        <v>#VALUE!</v>
      </c>
      <c r="N27" s="13" t="e">
        <f>IF('Gereden wedstrijden'!$L$7=5,LARGE(H27:L27,2),0)</f>
        <v>#VALUE!</v>
      </c>
      <c r="O27" s="13" t="e">
        <f>SUM(H27:L27)-SUM(M27:N27)</f>
        <v>#VALUE!</v>
      </c>
    </row>
    <row r="28" spans="13:15" ht="12.75">
      <c r="M28" s="13" t="e">
        <f>IF(OR('Gereden wedstrijden'!$L$7=4,'Gereden wedstrijden'!$L$7=5),LARGE(H28:L28,1),0)</f>
        <v>#VALUE!</v>
      </c>
      <c r="N28" s="13" t="e">
        <f>IF('Gereden wedstrijden'!$L$7=5,LARGE(H28:L28,2),0)</f>
        <v>#VALUE!</v>
      </c>
      <c r="O28" s="13" t="e">
        <f>SUM(H28:L28)-SUM(M28:N28)</f>
        <v>#VALUE!</v>
      </c>
    </row>
    <row r="29" spans="13:15" ht="12.75">
      <c r="M29" s="13" t="e">
        <f>IF(OR('Gereden wedstrijden'!$L$7=4,'Gereden wedstrijden'!$L$7=5),LARGE(H29:L29,1),0)</f>
        <v>#VALUE!</v>
      </c>
      <c r="N29" s="13" t="e">
        <f>IF('Gereden wedstrijden'!$L$7=5,LARGE(H29:L29,2),0)</f>
        <v>#VALUE!</v>
      </c>
      <c r="O29" s="13" t="e">
        <f>SUM(H29:L29)-SUM(M29:N29)</f>
        <v>#VALUE!</v>
      </c>
    </row>
    <row r="30" spans="13:15" ht="12.75">
      <c r="M30" s="13" t="e">
        <f>IF(OR('Gereden wedstrijden'!$L$7=4,'Gereden wedstrijden'!$L$7=5),LARGE(H30:L30,1),0)</f>
        <v>#VALUE!</v>
      </c>
      <c r="N30" s="13" t="e">
        <f>IF('Gereden wedstrijden'!$L$7=5,LARGE(H30:L30,2),0)</f>
        <v>#VALUE!</v>
      </c>
      <c r="O30" s="13" t="e">
        <f>SUM(H30:L30)-SUM(M30:N30)</f>
        <v>#VALUE!</v>
      </c>
    </row>
    <row r="31" spans="13:15" ht="12.75">
      <c r="M31" s="13" t="e">
        <f>IF(OR('Gereden wedstrijden'!$L$7=4,'Gereden wedstrijden'!$L$7=5),LARGE(H31:L31,1),0)</f>
        <v>#VALUE!</v>
      </c>
      <c r="N31" s="13" t="e">
        <f>IF('Gereden wedstrijden'!$L$7=5,LARGE(H31:L31,2),0)</f>
        <v>#VALUE!</v>
      </c>
      <c r="O31" s="13" t="e">
        <f>SUM(H31:L31)-SUM(M31:N31)</f>
        <v>#VALUE!</v>
      </c>
    </row>
    <row r="32" spans="13:15" ht="12.75">
      <c r="M32" s="13" t="e">
        <f>IF(OR('Gereden wedstrijden'!$L$7=4,'Gereden wedstrijden'!$L$7=5),LARGE(H32:L32,1),0)</f>
        <v>#VALUE!</v>
      </c>
      <c r="N32" s="13" t="e">
        <f>IF('Gereden wedstrijden'!$L$7=5,LARGE(H32:L32,2),0)</f>
        <v>#VALUE!</v>
      </c>
      <c r="O32" s="13" t="e">
        <f>SUM(H32:L32)-SUM(M32:N32)</f>
        <v>#VALUE!</v>
      </c>
    </row>
    <row r="33" spans="13:15" ht="12.75">
      <c r="M33" s="13" t="e">
        <f>IF(OR('Gereden wedstrijden'!$L$7=4,'Gereden wedstrijden'!$L$7=5),LARGE(H33:L33,1),0)</f>
        <v>#VALUE!</v>
      </c>
      <c r="N33" s="13" t="e">
        <f>IF('Gereden wedstrijden'!$L$7=5,LARGE(H33:L33,2),0)</f>
        <v>#VALUE!</v>
      </c>
      <c r="O33" s="13" t="e">
        <f>SUM(H33:L33)-SUM(M33:N33)</f>
        <v>#VALUE!</v>
      </c>
    </row>
    <row r="34" spans="13:15" ht="12.75">
      <c r="M34" s="13" t="e">
        <f>IF(OR('Gereden wedstrijden'!$L$7=4,'Gereden wedstrijden'!$L$7=5),LARGE(H34:L34,1),0)</f>
        <v>#VALUE!</v>
      </c>
      <c r="N34" s="13" t="e">
        <f>IF('Gereden wedstrijden'!$L$7=5,LARGE(H34:L34,2),0)</f>
        <v>#VALUE!</v>
      </c>
      <c r="O34" s="13" t="e">
        <f>SUM(H34:L34)-SUM(M34:N34)</f>
        <v>#VALUE!</v>
      </c>
    </row>
    <row r="35" spans="13:15" ht="12.75">
      <c r="M35" s="13" t="e">
        <f>IF(OR('Gereden wedstrijden'!$L$7=4,'Gereden wedstrijden'!$L$7=5),LARGE(H35:L35,1),0)</f>
        <v>#VALUE!</v>
      </c>
      <c r="N35" s="13" t="e">
        <f>IF('Gereden wedstrijden'!$L$7=5,LARGE(H35:L35,2),0)</f>
        <v>#VALUE!</v>
      </c>
      <c r="O35" s="13" t="e">
        <f>SUM(H35:L35)-SUM(M35:N35)</f>
        <v>#VALUE!</v>
      </c>
    </row>
    <row r="36" spans="13:15" ht="12.75">
      <c r="M36" s="13" t="e">
        <f>IF(OR('Gereden wedstrijden'!$L$7=4,'Gereden wedstrijden'!$L$7=5),LARGE(H36:L36,1),0)</f>
        <v>#VALUE!</v>
      </c>
      <c r="N36" s="13" t="e">
        <f>IF('Gereden wedstrijden'!$L$7=5,LARGE(H36:L36,2),0)</f>
        <v>#VALUE!</v>
      </c>
      <c r="O36" s="13" t="e">
        <f>SUM(H36:L36)-SUM(M36:N36)</f>
        <v>#VALUE!</v>
      </c>
    </row>
    <row r="37" spans="13:15" ht="12.75">
      <c r="M37" s="13" t="e">
        <f>IF(OR('Gereden wedstrijden'!$L$7=4,'Gereden wedstrijden'!$L$7=5),LARGE(H37:L37,1),0)</f>
        <v>#VALUE!</v>
      </c>
      <c r="N37" s="13" t="e">
        <f>IF('Gereden wedstrijden'!$L$7=5,LARGE(H37:L37,2),0)</f>
        <v>#VALUE!</v>
      </c>
      <c r="O37" s="13" t="e">
        <f>SUM(H37:L37)-SUM(M37:N37)</f>
        <v>#VALUE!</v>
      </c>
    </row>
    <row r="38" spans="13:15" ht="12.75">
      <c r="M38" s="13" t="e">
        <f>IF(OR('Gereden wedstrijden'!$L$7=4,'Gereden wedstrijden'!$L$7=5),LARGE(H38:L38,1),0)</f>
        <v>#VALUE!</v>
      </c>
      <c r="N38" s="13" t="e">
        <f>IF('Gereden wedstrijden'!$L$7=5,LARGE(H38:L38,2),0)</f>
        <v>#VALUE!</v>
      </c>
      <c r="O38" s="13" t="e">
        <f>SUM(H38:L38)-SUM(M38:N38)</f>
        <v>#VALUE!</v>
      </c>
    </row>
    <row r="39" spans="13:15" ht="12.75">
      <c r="M39" s="13" t="e">
        <f>IF(OR('Gereden wedstrijden'!$L$7=4,'Gereden wedstrijden'!$L$7=5),LARGE(H39:L39,1),0)</f>
        <v>#VALUE!</v>
      </c>
      <c r="N39" s="13" t="e">
        <f>IF('Gereden wedstrijden'!$L$7=5,LARGE(H39:L39,2),0)</f>
        <v>#VALUE!</v>
      </c>
      <c r="O39" s="13" t="e">
        <f>SUM(H39:L39)-SUM(M39:N39)</f>
        <v>#VALUE!</v>
      </c>
    </row>
    <row r="40" spans="13:15" ht="12.75">
      <c r="M40" s="13" t="e">
        <f>IF(OR('Gereden wedstrijden'!$L$7=4,'Gereden wedstrijden'!$L$7=5),LARGE(H40:L40,1),0)</f>
        <v>#VALUE!</v>
      </c>
      <c r="N40" s="13" t="e">
        <f>IF('Gereden wedstrijden'!$L$7=5,LARGE(H40:L40,2),0)</f>
        <v>#VALUE!</v>
      </c>
      <c r="O40" s="13" t="e">
        <f>SUM(H40:L40)-SUM(M40:N40)</f>
        <v>#VALUE!</v>
      </c>
    </row>
    <row r="41" spans="13:15" ht="12.75">
      <c r="M41" s="13" t="e">
        <f>IF(OR('Gereden wedstrijden'!$L$7=4,'Gereden wedstrijden'!$L$7=5),LARGE(H41:L41,1),0)</f>
        <v>#VALUE!</v>
      </c>
      <c r="N41" s="13" t="e">
        <f>IF('Gereden wedstrijden'!$L$7=5,LARGE(H41:L41,2),0)</f>
        <v>#VALUE!</v>
      </c>
      <c r="O41" s="13" t="e">
        <f>SUM(H41:L41)-SUM(M41:N41)</f>
        <v>#VALUE!</v>
      </c>
    </row>
    <row r="42" spans="13:15" ht="12.75">
      <c r="M42" s="13" t="e">
        <f>IF(OR('Gereden wedstrijden'!$L$7=4,'Gereden wedstrijden'!$L$7=5),LARGE(H42:L42,1),0)</f>
        <v>#VALUE!</v>
      </c>
      <c r="N42" s="13" t="e">
        <f>IF('Gereden wedstrijden'!$L$7=5,LARGE(H42:L42,2),0)</f>
        <v>#VALUE!</v>
      </c>
      <c r="O42" s="13" t="e">
        <f>SUM(H42:L42)-SUM(M42:N42)</f>
        <v>#VALUE!</v>
      </c>
    </row>
    <row r="43" spans="13:15" ht="12.75">
      <c r="M43" s="13" t="e">
        <f>IF(OR('Gereden wedstrijden'!$L$7=4,'Gereden wedstrijden'!$L$7=5),LARGE(H43:L43,1),0)</f>
        <v>#VALUE!</v>
      </c>
      <c r="N43" s="13" t="e">
        <f>IF('Gereden wedstrijden'!$L$7=5,LARGE(H43:L43,2),0)</f>
        <v>#VALUE!</v>
      </c>
      <c r="O43" s="13" t="e">
        <f>SUM(H43:L43)-SUM(M43:N43)</f>
        <v>#VALUE!</v>
      </c>
    </row>
    <row r="44" spans="13:15" ht="12.75">
      <c r="M44" s="13" t="e">
        <f>IF(OR('Gereden wedstrijden'!$L$7=4,'Gereden wedstrijden'!$L$7=5),LARGE(H44:L44,1),0)</f>
        <v>#VALUE!</v>
      </c>
      <c r="N44" s="13" t="e">
        <f>IF('Gereden wedstrijden'!$L$7=5,LARGE(H44:L44,2),0)</f>
        <v>#VALUE!</v>
      </c>
      <c r="O44" s="13" t="e">
        <f>SUM(H44:L44)-SUM(M44:N44)</f>
        <v>#VALUE!</v>
      </c>
    </row>
    <row r="45" spans="13:15" ht="12.75">
      <c r="M45" s="13" t="e">
        <f>IF(OR('Gereden wedstrijden'!$L$7=4,'Gereden wedstrijden'!$L$7=5),LARGE(H45:L45,1),0)</f>
        <v>#VALUE!</v>
      </c>
      <c r="N45" s="13" t="e">
        <f>IF('Gereden wedstrijden'!$L$7=5,LARGE(H45:L45,2),0)</f>
        <v>#VALUE!</v>
      </c>
      <c r="O45" s="13" t="e">
        <f>SUM(H45:L45)-SUM(M45:N45)</f>
        <v>#VALUE!</v>
      </c>
    </row>
    <row r="46" spans="13:15" ht="12.75">
      <c r="M46" s="13" t="e">
        <f>IF(OR('Gereden wedstrijden'!$L$7=4,'Gereden wedstrijden'!$L$7=5),LARGE(H46:L46,1),0)</f>
        <v>#VALUE!</v>
      </c>
      <c r="N46" s="13" t="e">
        <f>IF('Gereden wedstrijden'!$L$7=5,LARGE(H46:L46,2),0)</f>
        <v>#VALUE!</v>
      </c>
      <c r="O46" s="13" t="e">
        <f>SUM(H46:L46)-SUM(M46:N46)</f>
        <v>#VALUE!</v>
      </c>
    </row>
    <row r="47" spans="13:15" ht="12.75">
      <c r="M47" s="13" t="e">
        <f>IF(OR('Gereden wedstrijden'!$L$7=4,'Gereden wedstrijden'!$L$7=5),LARGE(H47:L47,1),0)</f>
        <v>#VALUE!</v>
      </c>
      <c r="N47" s="13" t="e">
        <f>IF('Gereden wedstrijden'!$L$7=5,LARGE(H47:L47,2),0)</f>
        <v>#VALUE!</v>
      </c>
      <c r="O47" s="13" t="e">
        <f>SUM(H47:L47)-SUM(M47:N47)</f>
        <v>#VALUE!</v>
      </c>
    </row>
    <row r="48" spans="13:15" ht="12.75">
      <c r="M48" s="13" t="e">
        <f>IF(OR('Gereden wedstrijden'!$L$7=4,'Gereden wedstrijden'!$L$7=5),LARGE(H48:L48,1),0)</f>
        <v>#VALUE!</v>
      </c>
      <c r="N48" s="13" t="e">
        <f>IF('Gereden wedstrijden'!$L$7=5,LARGE(H48:L48,2),0)</f>
        <v>#VALUE!</v>
      </c>
      <c r="O48" s="13" t="e">
        <f>SUM(H48:L48)-SUM(M48:N48)</f>
        <v>#VALUE!</v>
      </c>
    </row>
    <row r="49" spans="13:15" ht="12.75">
      <c r="M49" s="13" t="e">
        <f>IF(OR('Gereden wedstrijden'!$L$7=4,'Gereden wedstrijden'!$L$7=5),LARGE(H49:L49,1),0)</f>
        <v>#VALUE!</v>
      </c>
      <c r="N49" s="13" t="e">
        <f>IF('Gereden wedstrijden'!$L$7=5,LARGE(H49:L49,2),0)</f>
        <v>#VALUE!</v>
      </c>
      <c r="O49" s="13" t="e">
        <f>SUM(H49:L49)-SUM(M49:N49)</f>
        <v>#VALUE!</v>
      </c>
    </row>
    <row r="50" spans="13:15" ht="12.75">
      <c r="M50" s="13" t="e">
        <f>IF(OR('Gereden wedstrijden'!$L$7=4,'Gereden wedstrijden'!$L$7=5),LARGE(H50:L50,1),0)</f>
        <v>#VALUE!</v>
      </c>
      <c r="N50" s="13" t="e">
        <f>IF('Gereden wedstrijden'!$L$7=5,LARGE(H50:L50,2),0)</f>
        <v>#VALUE!</v>
      </c>
      <c r="O50" s="13" t="e">
        <f>SUM(H50:L50)-SUM(M50:N50)</f>
        <v>#VALUE!</v>
      </c>
    </row>
    <row r="51" spans="13:15" ht="12.75">
      <c r="M51" s="13" t="e">
        <f>IF(OR('Gereden wedstrijden'!$L$7=4,'Gereden wedstrijden'!$L$7=5),LARGE(H51:L51,1),0)</f>
        <v>#VALUE!</v>
      </c>
      <c r="N51" s="13" t="e">
        <f>IF('Gereden wedstrijden'!$L$7=5,LARGE(H51:L51,2),0)</f>
        <v>#VALUE!</v>
      </c>
      <c r="O51" s="13" t="e">
        <f>SUM(H51:L51)-SUM(M51:N51)</f>
        <v>#VALUE!</v>
      </c>
    </row>
    <row r="52" spans="13:15" ht="12.75">
      <c r="M52" s="13" t="e">
        <f>IF(OR('Gereden wedstrijden'!$L$7=4,'Gereden wedstrijden'!$L$7=5),LARGE(H52:L52,1),0)</f>
        <v>#VALUE!</v>
      </c>
      <c r="N52" s="13" t="e">
        <f>IF('Gereden wedstrijden'!$L$7=5,LARGE(H52:L52,2),0)</f>
        <v>#VALUE!</v>
      </c>
      <c r="O52" s="13" t="e">
        <f>SUM(H52:L52)-SUM(M52:N52)</f>
        <v>#VALUE!</v>
      </c>
    </row>
    <row r="53" spans="13:15" ht="12.75">
      <c r="M53" s="13" t="e">
        <f>IF(OR('Gereden wedstrijden'!$L$7=4,'Gereden wedstrijden'!$L$7=5),LARGE(H53:L53,1),0)</f>
        <v>#VALUE!</v>
      </c>
      <c r="N53" s="13" t="e">
        <f>IF('Gereden wedstrijden'!$L$7=5,LARGE(H53:L53,2),0)</f>
        <v>#VALUE!</v>
      </c>
      <c r="O53" s="13" t="e">
        <f>SUM(H53:L53)-SUM(M53:N53)</f>
        <v>#VALUE!</v>
      </c>
    </row>
    <row r="54" spans="13:15" ht="12.75">
      <c r="M54" s="13" t="e">
        <f>IF(OR('Gereden wedstrijden'!$L$7=4,'Gereden wedstrijden'!$L$7=5),LARGE(H54:L54,1),0)</f>
        <v>#VALUE!</v>
      </c>
      <c r="N54" s="13" t="e">
        <f>IF('Gereden wedstrijden'!$L$7=5,LARGE(H54:L54,2),0)</f>
        <v>#VALUE!</v>
      </c>
      <c r="O54" s="13" t="e">
        <f>SUM(H54:L54)-SUM(M54:N54)</f>
        <v>#VALUE!</v>
      </c>
    </row>
    <row r="55" spans="13:15" ht="12.75">
      <c r="M55" s="13" t="e">
        <f>IF(OR('Gereden wedstrijden'!$L$7=4,'Gereden wedstrijden'!$L$7=5),LARGE(H55:L55,1),0)</f>
        <v>#VALUE!</v>
      </c>
      <c r="N55" s="13" t="e">
        <f>IF('Gereden wedstrijden'!$L$7=5,LARGE(H55:L55,2),0)</f>
        <v>#VALUE!</v>
      </c>
      <c r="O55" s="13" t="e">
        <f>SUM(H55:L55)-SUM(M55:N55)</f>
        <v>#VALUE!</v>
      </c>
    </row>
    <row r="56" spans="13:15" ht="12.75">
      <c r="M56" s="13" t="e">
        <f>IF(OR('Gereden wedstrijden'!$L$7=4,'Gereden wedstrijden'!$L$7=5),LARGE(H56:L56,1),0)</f>
        <v>#VALUE!</v>
      </c>
      <c r="N56" s="13" t="e">
        <f>IF('Gereden wedstrijden'!$L$7=5,LARGE(H56:L56,2),0)</f>
        <v>#VALUE!</v>
      </c>
      <c r="O56" s="13" t="e">
        <f>SUM(H56:L56)-SUM(M56:N56)</f>
        <v>#VALUE!</v>
      </c>
    </row>
    <row r="57" spans="13:15" ht="12.75">
      <c r="M57" s="13" t="e">
        <f>IF(OR('Gereden wedstrijden'!$L$7=4,'Gereden wedstrijden'!$L$7=5),LARGE(H57:L57,1),0)</f>
        <v>#VALUE!</v>
      </c>
      <c r="N57" s="13" t="e">
        <f>IF('Gereden wedstrijden'!$L$7=5,LARGE(H57:L57,2),0)</f>
        <v>#VALUE!</v>
      </c>
      <c r="O57" s="13" t="e">
        <f>SUM(H57:L57)-SUM(M57:N57)</f>
        <v>#VALUE!</v>
      </c>
    </row>
    <row r="58" spans="13:15" ht="12.75">
      <c r="M58" s="13" t="e">
        <f>IF(OR('Gereden wedstrijden'!$L$7=4,'Gereden wedstrijden'!$L$7=5),LARGE(H58:L58,1),0)</f>
        <v>#VALUE!</v>
      </c>
      <c r="N58" s="13" t="e">
        <f>IF('Gereden wedstrijden'!$L$7=5,LARGE(H58:L58,2),0)</f>
        <v>#VALUE!</v>
      </c>
      <c r="O58" s="13" t="e">
        <f>SUM(H58:L58)-SUM(M58:N58)</f>
        <v>#VALUE!</v>
      </c>
    </row>
    <row r="59" spans="13:15" ht="12.75">
      <c r="M59" s="13" t="e">
        <f>IF(OR('Gereden wedstrijden'!$L$7=4,'Gereden wedstrijden'!$L$7=5),LARGE(H59:L59,1),0)</f>
        <v>#VALUE!</v>
      </c>
      <c r="N59" s="13" t="e">
        <f>IF('Gereden wedstrijden'!$L$7=5,LARGE(H59:L59,2),0)</f>
        <v>#VALUE!</v>
      </c>
      <c r="O59" s="13" t="e">
        <f>SUM(H59:L59)-SUM(M59:N59)</f>
        <v>#VALUE!</v>
      </c>
    </row>
    <row r="60" spans="13:15" ht="12.75">
      <c r="M60" s="13" t="e">
        <f>IF(OR('Gereden wedstrijden'!$L$7=4,'Gereden wedstrijden'!$L$7=5),LARGE(H60:L60,1),0)</f>
        <v>#VALUE!</v>
      </c>
      <c r="N60" s="13" t="e">
        <f>IF('Gereden wedstrijden'!$L$7=5,LARGE(H60:L60,2),0)</f>
        <v>#VALUE!</v>
      </c>
      <c r="O60" s="13" t="e">
        <f>SUM(H60:L60)-SUM(M60:N60)</f>
        <v>#VALUE!</v>
      </c>
    </row>
    <row r="61" spans="13:15" ht="12.75">
      <c r="M61" s="13" t="e">
        <f>IF(OR('Gereden wedstrijden'!$L$7=4,'Gereden wedstrijden'!$L$7=5),LARGE(H61:L61,1),0)</f>
        <v>#VALUE!</v>
      </c>
      <c r="N61" s="13" t="e">
        <f>IF('Gereden wedstrijden'!$L$7=5,LARGE(H61:L61,2),0)</f>
        <v>#VALUE!</v>
      </c>
      <c r="O61" s="13" t="e">
        <f>SUM(H61:L61)-SUM(M61:N61)</f>
        <v>#VALUE!</v>
      </c>
    </row>
    <row r="62" spans="13:15" ht="12.75">
      <c r="M62" s="13" t="e">
        <f>IF(OR('Gereden wedstrijden'!$L$7=4,'Gereden wedstrijden'!$L$7=5),LARGE(H62:L62,1),0)</f>
        <v>#VALUE!</v>
      </c>
      <c r="N62" s="13" t="e">
        <f>IF('Gereden wedstrijden'!$L$7=5,LARGE(H62:L62,2),0)</f>
        <v>#VALUE!</v>
      </c>
      <c r="O62" s="13" t="e">
        <f>SUM(H62:L62)-SUM(M62:N62)</f>
        <v>#VALUE!</v>
      </c>
    </row>
    <row r="63" spans="13:15" ht="12.75">
      <c r="M63" s="13" t="e">
        <f>IF(OR('Gereden wedstrijden'!$L$7=4,'Gereden wedstrijden'!$L$7=5),LARGE(H63:L63,1),0)</f>
        <v>#VALUE!</v>
      </c>
      <c r="N63" s="13" t="e">
        <f>IF('Gereden wedstrijden'!$L$7=5,LARGE(H63:L63,2),0)</f>
        <v>#VALUE!</v>
      </c>
      <c r="O63" s="13" t="e">
        <f>SUM(H63:L63)-SUM(M63:N63)</f>
        <v>#VALUE!</v>
      </c>
    </row>
    <row r="64" spans="13:15" ht="12.75">
      <c r="M64" s="13" t="e">
        <f>IF(OR('Gereden wedstrijden'!$L$7=4,'Gereden wedstrijden'!$L$7=5),LARGE(H64:L64,1),0)</f>
        <v>#VALUE!</v>
      </c>
      <c r="N64" s="13" t="e">
        <f>IF('Gereden wedstrijden'!$L$7=5,LARGE(H64:L64,2),0)</f>
        <v>#VALUE!</v>
      </c>
      <c r="O64" s="13" t="e">
        <f>SUM(H64:L64)-SUM(M64:N64)</f>
        <v>#VALUE!</v>
      </c>
    </row>
    <row r="65" spans="13:15" ht="12.75">
      <c r="M65" s="13" t="e">
        <f>IF(OR('Gereden wedstrijden'!$L$7=4,'Gereden wedstrijden'!$L$7=5),LARGE(H65:L65,1),0)</f>
        <v>#VALUE!</v>
      </c>
      <c r="N65" s="13" t="e">
        <f>IF('Gereden wedstrijden'!$L$7=5,LARGE(H65:L65,2),0)</f>
        <v>#VALUE!</v>
      </c>
      <c r="O65" s="13" t="e">
        <f>SUM(H65:L65)-SUM(M65:N65)</f>
        <v>#VALUE!</v>
      </c>
    </row>
    <row r="66" spans="13:15" ht="12.75">
      <c r="M66" s="13" t="e">
        <f>IF(OR('Gereden wedstrijden'!$L$7=4,'Gereden wedstrijden'!$L$7=5),LARGE(H66:L66,1),0)</f>
        <v>#VALUE!</v>
      </c>
      <c r="N66" s="13" t="e">
        <f>IF('Gereden wedstrijden'!$L$7=5,LARGE(H66:L66,2),0)</f>
        <v>#VALUE!</v>
      </c>
      <c r="O66" s="13" t="e">
        <f>SUM(H66:L66)-SUM(M66:N66)</f>
        <v>#VALUE!</v>
      </c>
    </row>
    <row r="67" spans="13:15" ht="12.75">
      <c r="M67" s="13" t="e">
        <f>IF(OR('Gereden wedstrijden'!$L$7=4,'Gereden wedstrijden'!$L$7=5),LARGE(H67:L67,1),0)</f>
        <v>#VALUE!</v>
      </c>
      <c r="N67" s="13" t="e">
        <f>IF('Gereden wedstrijden'!$L$7=5,LARGE(H67:L67,2),0)</f>
        <v>#VALUE!</v>
      </c>
      <c r="O67" s="13" t="e">
        <f>SUM(H67:L67)-SUM(M67:N67)</f>
        <v>#VALUE!</v>
      </c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Anne-Lies Tijdink</cp:lastModifiedBy>
  <cp:lastPrinted>2020-01-05T16:24:21Z</cp:lastPrinted>
  <dcterms:modified xsi:type="dcterms:W3CDTF">2020-01-14T20:35:50Z</dcterms:modified>
  <cp:category/>
  <cp:version/>
  <cp:contentType/>
  <cp:contentStatus/>
  <cp:revision>1</cp:revision>
</cp:coreProperties>
</file>