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710" yWindow="30" windowWidth="9855" windowHeight="7980"/>
  </bookViews>
  <sheets>
    <sheet name="B" sheetId="4" r:id="rId1"/>
    <sheet name="L" sheetId="5" r:id="rId2"/>
    <sheet name="M" sheetId="7" r:id="rId3"/>
    <sheet name="Z" sheetId="8" r:id="rId4"/>
    <sheet name="ZZ" sheetId="1" r:id="rId5"/>
    <sheet name="Blad2" sheetId="2" r:id="rId6"/>
  </sheets>
  <definedNames>
    <definedName name="_xlnm._FilterDatabase" localSheetId="2" hidden="1">M!$A$4:$Q$19</definedName>
  </definedNames>
  <calcPr calcId="125725" concurrentCalc="0"/>
</workbook>
</file>

<file path=xl/calcChain.xml><?xml version="1.0" encoding="utf-8"?>
<calcChain xmlns="http://schemas.openxmlformats.org/spreadsheetml/2006/main">
  <c r="N6" i="1"/>
  <c r="N7"/>
  <c r="N8"/>
  <c r="N9"/>
  <c r="P10" i="7"/>
  <c r="N15" i="8"/>
  <c r="Q15"/>
  <c r="N11"/>
  <c r="Q11"/>
  <c r="N17"/>
  <c r="Q17"/>
  <c r="N26" i="7"/>
  <c r="Q26"/>
  <c r="N23"/>
  <c r="N39" i="5"/>
  <c r="Q39"/>
  <c r="Q46" i="4"/>
  <c r="N37"/>
  <c r="Q37"/>
  <c r="N46"/>
  <c r="N14" i="8"/>
  <c r="Q14"/>
  <c r="N18" i="7"/>
  <c r="Q18"/>
  <c r="N36" i="5"/>
  <c r="Q36"/>
  <c r="N40"/>
  <c r="N36" i="4"/>
  <c r="Q36"/>
  <c r="N29"/>
  <c r="Q29"/>
  <c r="N31" i="7"/>
  <c r="N9"/>
  <c r="P9"/>
  <c r="N8" i="5"/>
  <c r="P8"/>
  <c r="N25"/>
  <c r="P25"/>
  <c r="N48"/>
  <c r="Q48"/>
  <c r="N35"/>
  <c r="N6"/>
  <c r="P6"/>
  <c r="N54"/>
  <c r="N31"/>
  <c r="N11"/>
  <c r="P11"/>
  <c r="N30"/>
  <c r="P30"/>
  <c r="N16"/>
  <c r="Q16"/>
  <c r="N18"/>
  <c r="Q18"/>
  <c r="N17"/>
  <c r="P17"/>
  <c r="N14"/>
  <c r="P14"/>
  <c r="N50"/>
  <c r="N20"/>
  <c r="P20"/>
  <c r="N4"/>
  <c r="P4"/>
  <c r="N29"/>
  <c r="P29"/>
  <c r="N26"/>
  <c r="P26"/>
  <c r="N44"/>
  <c r="Q44"/>
  <c r="N51"/>
  <c r="N13"/>
  <c r="P13"/>
  <c r="N33"/>
  <c r="N32"/>
  <c r="N34"/>
  <c r="N42"/>
  <c r="N38"/>
  <c r="N9"/>
  <c r="P9"/>
  <c r="N28"/>
  <c r="P28"/>
  <c r="N37"/>
  <c r="N52"/>
  <c r="Q52"/>
  <c r="N15"/>
  <c r="P15"/>
  <c r="N24"/>
  <c r="P24"/>
  <c r="N5"/>
  <c r="P5"/>
  <c r="N24" i="4"/>
  <c r="N35"/>
  <c r="N54"/>
  <c r="N30"/>
  <c r="N11"/>
  <c r="P11"/>
  <c r="N26"/>
  <c r="N12"/>
  <c r="P12"/>
  <c r="N34"/>
  <c r="N9"/>
  <c r="P9"/>
  <c r="N18"/>
  <c r="P18"/>
  <c r="N16"/>
  <c r="P16"/>
  <c r="N4"/>
  <c r="P4"/>
  <c r="N49"/>
  <c r="N3"/>
  <c r="N43"/>
  <c r="N57"/>
  <c r="N42"/>
  <c r="N32"/>
  <c r="N14"/>
  <c r="P14"/>
  <c r="N61"/>
  <c r="N58"/>
  <c r="N13"/>
  <c r="P13"/>
  <c r="N19"/>
  <c r="P19"/>
  <c r="N55"/>
  <c r="N44"/>
  <c r="N5"/>
  <c r="P5"/>
  <c r="N39"/>
  <c r="Q39"/>
  <c r="N15"/>
  <c r="P15"/>
  <c r="N59"/>
  <c r="N40"/>
  <c r="N50"/>
  <c r="N53"/>
  <c r="N20"/>
  <c r="P20"/>
  <c r="N27"/>
  <c r="N28"/>
  <c r="N33"/>
  <c r="N17"/>
  <c r="P17"/>
  <c r="N51"/>
  <c r="N62"/>
  <c r="N47"/>
  <c r="N63"/>
  <c r="N56"/>
  <c r="N31"/>
  <c r="N48"/>
  <c r="N22"/>
  <c r="P22"/>
  <c r="N64"/>
  <c r="Q23" i="7"/>
  <c r="Q26" i="5"/>
  <c r="Q14" i="4"/>
  <c r="Q15" i="5"/>
  <c r="Q40"/>
  <c r="Q51"/>
  <c r="Q50"/>
  <c r="Q31"/>
  <c r="Q30"/>
  <c r="Q29"/>
  <c r="Q24"/>
  <c r="Q17"/>
  <c r="Q20"/>
  <c r="Q9"/>
  <c r="Q33"/>
  <c r="Q25"/>
  <c r="Q53" i="4"/>
  <c r="Q48"/>
  <c r="Q4"/>
  <c r="Q31" i="7"/>
  <c r="Q9"/>
  <c r="Q42" i="5"/>
  <c r="Q6"/>
  <c r="Q5"/>
  <c r="Q28"/>
  <c r="Q13"/>
  <c r="Q4"/>
  <c r="Q14"/>
  <c r="Q11"/>
  <c r="Q35"/>
  <c r="Q8"/>
  <c r="Q54"/>
  <c r="Q32"/>
  <c r="Q34"/>
  <c r="Q38"/>
  <c r="Q37"/>
  <c r="Q30" i="4"/>
  <c r="Q62"/>
  <c r="Q28"/>
  <c r="Q57"/>
  <c r="Q12"/>
  <c r="Q61"/>
  <c r="Q33"/>
  <c r="Q17"/>
  <c r="Q20"/>
  <c r="Q16"/>
  <c r="Q56"/>
  <c r="Q47"/>
  <c r="Q50"/>
  <c r="Q19"/>
  <c r="Q58"/>
  <c r="Q32"/>
  <c r="Q22"/>
  <c r="Q31"/>
  <c r="Q40"/>
  <c r="Q15"/>
  <c r="Q5"/>
  <c r="Q55"/>
  <c r="Q43"/>
  <c r="Q49"/>
  <c r="Q18"/>
  <c r="Q34"/>
  <c r="Q64"/>
  <c r="Q26"/>
  <c r="Q35"/>
  <c r="Q44"/>
  <c r="Q13"/>
  <c r="Q3"/>
  <c r="Q9"/>
  <c r="Q63"/>
  <c r="Q51"/>
  <c r="Q27"/>
  <c r="Q59"/>
  <c r="Q11"/>
  <c r="Q54"/>
  <c r="Q24"/>
  <c r="Q42"/>
  <c r="P11" i="7"/>
  <c r="P6"/>
  <c r="P5"/>
  <c r="P13"/>
  <c r="P20"/>
  <c r="P12"/>
  <c r="N28"/>
  <c r="Q28"/>
  <c r="N19"/>
  <c r="Q19"/>
  <c r="N13"/>
  <c r="Q13"/>
  <c r="N29"/>
  <c r="Q29"/>
  <c r="N7"/>
  <c r="N20"/>
  <c r="Q20"/>
  <c r="N21"/>
  <c r="N16"/>
  <c r="N12"/>
  <c r="Q12"/>
  <c r="N24"/>
  <c r="Q24"/>
  <c r="N27"/>
  <c r="Q27"/>
  <c r="N8"/>
  <c r="N4"/>
  <c r="N14"/>
  <c r="N10"/>
  <c r="Q10"/>
  <c r="N22"/>
  <c r="N6"/>
  <c r="Q6"/>
  <c r="N17"/>
  <c r="N30"/>
  <c r="Q30"/>
  <c r="N25"/>
  <c r="Q25"/>
  <c r="N32"/>
  <c r="Q32"/>
  <c r="N11"/>
  <c r="Q11"/>
  <c r="P27" i="5"/>
  <c r="N22"/>
  <c r="N7"/>
  <c r="N19"/>
  <c r="N10"/>
  <c r="N49"/>
  <c r="N23"/>
  <c r="N41"/>
  <c r="N43"/>
  <c r="N21"/>
  <c r="N45"/>
  <c r="N47"/>
  <c r="N53"/>
  <c r="N27"/>
  <c r="N46"/>
  <c r="N12"/>
  <c r="P8" i="4"/>
  <c r="P21"/>
  <c r="N21"/>
  <c r="N60"/>
  <c r="N8"/>
  <c r="N52"/>
  <c r="N38"/>
  <c r="N45"/>
  <c r="Q49" i="5"/>
  <c r="Q53"/>
  <c r="Q47"/>
  <c r="Q27"/>
  <c r="Q45"/>
  <c r="Q41"/>
  <c r="Q43"/>
  <c r="Q46"/>
  <c r="Q21" i="4"/>
  <c r="Q60"/>
  <c r="Q52"/>
  <c r="Q38"/>
  <c r="Q45"/>
  <c r="Q8"/>
  <c r="P21" i="5"/>
  <c r="P10"/>
  <c r="P23"/>
  <c r="N23" i="4"/>
  <c r="N41"/>
  <c r="Q41"/>
  <c r="P10"/>
  <c r="N25"/>
  <c r="Q25"/>
  <c r="P7"/>
  <c r="P23"/>
  <c r="P24" i="1"/>
  <c r="N24"/>
  <c r="P23"/>
  <c r="N23"/>
  <c r="P22"/>
  <c r="N22"/>
  <c r="P21"/>
  <c r="N21"/>
  <c r="P20"/>
  <c r="N20"/>
  <c r="P19"/>
  <c r="N19"/>
  <c r="P18"/>
  <c r="N18"/>
  <c r="P17"/>
  <c r="N17"/>
  <c r="Q17"/>
  <c r="P16"/>
  <c r="N16"/>
  <c r="P7"/>
  <c r="P6"/>
  <c r="P5"/>
  <c r="N5"/>
  <c r="N4"/>
  <c r="N18" i="8"/>
  <c r="Q18"/>
  <c r="N20"/>
  <c r="Q20"/>
  <c r="N12"/>
  <c r="Q12"/>
  <c r="P6"/>
  <c r="N6"/>
  <c r="N16"/>
  <c r="Q16"/>
  <c r="N13"/>
  <c r="Q13"/>
  <c r="N19"/>
  <c r="Q19"/>
  <c r="P8"/>
  <c r="N8"/>
  <c r="N10"/>
  <c r="Q10"/>
  <c r="N9"/>
  <c r="Q9"/>
  <c r="P5"/>
  <c r="N5"/>
  <c r="P7"/>
  <c r="N7"/>
  <c r="P4"/>
  <c r="N4"/>
  <c r="P7" i="7"/>
  <c r="N15"/>
  <c r="P14"/>
  <c r="N5"/>
  <c r="Q5"/>
  <c r="P4"/>
  <c r="P8"/>
  <c r="P19" i="5"/>
  <c r="P7"/>
  <c r="P12"/>
  <c r="P22"/>
  <c r="N6" i="4"/>
  <c r="N7"/>
  <c r="N10"/>
  <c r="Q8" i="8"/>
  <c r="Q24" i="1"/>
  <c r="Q8"/>
  <c r="Q7"/>
  <c r="Q5"/>
  <c r="Q16"/>
  <c r="Q20"/>
  <c r="Q21"/>
  <c r="Q10" i="4"/>
  <c r="Q21" i="5"/>
  <c r="Q22"/>
  <c r="Q19"/>
  <c r="Q22" i="7"/>
  <c r="Q15"/>
  <c r="Q6" i="8"/>
  <c r="Q7"/>
  <c r="Q4" i="7"/>
  <c r="Q7" i="5"/>
  <c r="Q23"/>
  <c r="Q12"/>
  <c r="Q10"/>
  <c r="Q23" i="4"/>
  <c r="Q6"/>
  <c r="Q7"/>
  <c r="Q8" i="7"/>
  <c r="Q21"/>
  <c r="Q5" i="8"/>
  <c r="Q4" i="1"/>
  <c r="Q9"/>
  <c r="Q19"/>
  <c r="Q22"/>
  <c r="Q16" i="7"/>
  <c r="Q17"/>
  <c r="Q14"/>
  <c r="Q7"/>
  <c r="Q4" i="8"/>
  <c r="Q6" i="1"/>
  <c r="Q18"/>
  <c r="Q23"/>
</calcChain>
</file>

<file path=xl/comments1.xml><?xml version="1.0" encoding="utf-8"?>
<comments xmlns="http://schemas.openxmlformats.org/spreadsheetml/2006/main">
  <authors>
    <author>Anne-Lies</author>
  </authors>
  <commentList>
    <comment ref="J44" authorId="0">
      <text>
        <r>
          <rPr>
            <b/>
            <sz val="9"/>
            <color indexed="81"/>
            <rFont val="Tahoma"/>
            <charset val="1"/>
          </rPr>
          <t>Anne-Lies:</t>
        </r>
        <r>
          <rPr>
            <sz val="9"/>
            <color indexed="81"/>
            <rFont val="Tahoma"/>
            <charset val="1"/>
          </rPr>
          <t xml:space="preserve">
Flex</t>
        </r>
      </text>
    </comment>
  </commentList>
</comments>
</file>

<file path=xl/comments2.xml><?xml version="1.0" encoding="utf-8"?>
<comments xmlns="http://schemas.openxmlformats.org/spreadsheetml/2006/main">
  <authors>
    <author>Anne-Lies</author>
  </authors>
  <commentList>
    <comment ref="J22" authorId="0">
      <text>
        <r>
          <rPr>
            <b/>
            <sz val="9"/>
            <color indexed="81"/>
            <rFont val="Tahoma"/>
            <charset val="1"/>
          </rPr>
          <t>Anne-Lies:</t>
        </r>
        <r>
          <rPr>
            <sz val="9"/>
            <color indexed="81"/>
            <rFont val="Tahoma"/>
            <charset val="1"/>
          </rPr>
          <t xml:space="preserve">
flex</t>
        </r>
      </text>
    </comment>
  </commentList>
</comments>
</file>

<file path=xl/sharedStrings.xml><?xml version="1.0" encoding="utf-8"?>
<sst xmlns="http://schemas.openxmlformats.org/spreadsheetml/2006/main" count="1174" uniqueCount="498">
  <si>
    <t>Rang</t>
  </si>
  <si>
    <t>Comb.nr</t>
  </si>
  <si>
    <t>Naam</t>
  </si>
  <si>
    <t>Paard</t>
  </si>
  <si>
    <t>Kl.</t>
  </si>
  <si>
    <t>Cat.</t>
  </si>
  <si>
    <t>Ver.plaats.</t>
  </si>
  <si>
    <t>pe_nr</t>
  </si>
  <si>
    <t>1e selectie</t>
  </si>
  <si>
    <t>2e selectie</t>
  </si>
  <si>
    <t>3e selectie</t>
  </si>
  <si>
    <t>4e selectie</t>
  </si>
  <si>
    <t>5e selectie</t>
  </si>
  <si>
    <t>totaal</t>
  </si>
  <si>
    <t>aantal</t>
  </si>
  <si>
    <t>eind-</t>
  </si>
  <si>
    <t>wedstrijd</t>
  </si>
  <si>
    <t xml:space="preserve">alle </t>
  </si>
  <si>
    <t xml:space="preserve">wedstrijden </t>
  </si>
  <si>
    <t>resultaten</t>
  </si>
  <si>
    <t>dat vervalt</t>
  </si>
  <si>
    <t>voor selectie</t>
  </si>
  <si>
    <t>723905RV</t>
  </si>
  <si>
    <t>Lotte de Vries (Sel)</t>
  </si>
  <si>
    <t>Relinda</t>
  </si>
  <si>
    <t>B</t>
  </si>
  <si>
    <t>P</t>
  </si>
  <si>
    <t>Helvoirt</t>
  </si>
  <si>
    <t>718973ER</t>
  </si>
  <si>
    <t>Geke Roebers (Sel)</t>
  </si>
  <si>
    <t>Eclips Lina</t>
  </si>
  <si>
    <t>Oost W Middelbeers</t>
  </si>
  <si>
    <t>741020PL</t>
  </si>
  <si>
    <t>Peggy Looymans (Sel)</t>
  </si>
  <si>
    <t>Panamera Z</t>
  </si>
  <si>
    <t>Vught</t>
  </si>
  <si>
    <t>731887CL</t>
  </si>
  <si>
    <t>Iris Looymans (Sel)</t>
  </si>
  <si>
    <t>Carrera Z</t>
  </si>
  <si>
    <t>693342ES</t>
  </si>
  <si>
    <t>Romy Schippers (Sel)</t>
  </si>
  <si>
    <t>Estinov</t>
  </si>
  <si>
    <t>Berlicum</t>
  </si>
  <si>
    <t>719151FB</t>
  </si>
  <si>
    <t>Gaby van der Bruggen (Sel)</t>
  </si>
  <si>
    <t>Foglie D</t>
  </si>
  <si>
    <t>703221BW</t>
  </si>
  <si>
    <t>Lieske van Wanrooy (Sel)</t>
  </si>
  <si>
    <t>Boemer R</t>
  </si>
  <si>
    <t>Diessen</t>
  </si>
  <si>
    <t>739540FD</t>
  </si>
  <si>
    <t>Alessa Dalessi (Sel)</t>
  </si>
  <si>
    <t>Figo De Muis</t>
  </si>
  <si>
    <t>Merel Konijnenburg (Sel)</t>
  </si>
  <si>
    <t>Tinkje</t>
  </si>
  <si>
    <t>722186DM</t>
  </si>
  <si>
    <t>Britt Maasen (Sel)</t>
  </si>
  <si>
    <t>DEVIL DA SILVA</t>
  </si>
  <si>
    <t>742771DV</t>
  </si>
  <si>
    <t>Britt Verhoeven (Sel)</t>
  </si>
  <si>
    <t>Dopharma's Cirnanda</t>
  </si>
  <si>
    <t>727947CR</t>
  </si>
  <si>
    <t>Raphic Rademaker (Sel)</t>
  </si>
  <si>
    <t>Cudinia</t>
  </si>
  <si>
    <t>648966DK</t>
  </si>
  <si>
    <t>Sita Van Kastel (Sel)</t>
  </si>
  <si>
    <t>Dudinia</t>
  </si>
  <si>
    <t>713373FH</t>
  </si>
  <si>
    <t>Karin van Helvoirt-Kuipers (Sel)</t>
  </si>
  <si>
    <t>Farrokh</t>
  </si>
  <si>
    <t>Schyndel</t>
  </si>
  <si>
    <t>688638EB</t>
  </si>
  <si>
    <t>Petroesjka Burgers-Bruning (Sel)</t>
  </si>
  <si>
    <t>Edinia</t>
  </si>
  <si>
    <t>700924EN</t>
  </si>
  <si>
    <t>Kirsten Nederpel (Sel)</t>
  </si>
  <si>
    <t>Eclipse</t>
  </si>
  <si>
    <t>Lithoijen</t>
  </si>
  <si>
    <t>740401EK</t>
  </si>
  <si>
    <t>Eriano</t>
  </si>
  <si>
    <t>699440CK</t>
  </si>
  <si>
    <t>Muriel Koelen (Sel)</t>
  </si>
  <si>
    <t>Comein</t>
  </si>
  <si>
    <t>Maren Kessel</t>
  </si>
  <si>
    <t>698149FO</t>
  </si>
  <si>
    <t>Anne Olfers (Sel)</t>
  </si>
  <si>
    <t>Frescobaldi</t>
  </si>
  <si>
    <t>743431FR</t>
  </si>
  <si>
    <t>Daan van Rooij (Sel)</t>
  </si>
  <si>
    <t>F-ilona</t>
  </si>
  <si>
    <t>718336AH</t>
  </si>
  <si>
    <t>Wilbert de Haas (Sel)</t>
  </si>
  <si>
    <t>Anukiya's Fayrouche</t>
  </si>
  <si>
    <t>Gemonde</t>
  </si>
  <si>
    <t>722673BB</t>
  </si>
  <si>
    <t>Pascalle van Boxtel (Sel)</t>
  </si>
  <si>
    <t>Ballyengland Judge</t>
  </si>
  <si>
    <t>737192EH</t>
  </si>
  <si>
    <t>Ilse Hoogesteger (Sel)</t>
  </si>
  <si>
    <t>Evolution Go</t>
  </si>
  <si>
    <t>573922UO</t>
  </si>
  <si>
    <t>Britt den Ouden (Sel)</t>
  </si>
  <si>
    <t>Udetia</t>
  </si>
  <si>
    <t>Ammerzoden</t>
  </si>
  <si>
    <t>663733EH</t>
  </si>
  <si>
    <t>Suzan Horst (Sel)</t>
  </si>
  <si>
    <t>Elanko</t>
  </si>
  <si>
    <t>Maasdriel</t>
  </si>
  <si>
    <t>736340DV</t>
  </si>
  <si>
    <t>Lisa Vaskovich (Sel)</t>
  </si>
  <si>
    <t>Dixie</t>
  </si>
  <si>
    <t>731961EW</t>
  </si>
  <si>
    <t>Rowie Westelaken (Sel)</t>
  </si>
  <si>
    <t>Enjoy</t>
  </si>
  <si>
    <t>717577DH</t>
  </si>
  <si>
    <t>Monique van Hal-Maas (Sel)</t>
  </si>
  <si>
    <t>Divine H.e.</t>
  </si>
  <si>
    <t>697579ON</t>
  </si>
  <si>
    <t>Stephanie van Noorloos</t>
  </si>
  <si>
    <t>Onze Fritz</t>
  </si>
  <si>
    <t>Sprang-Capelle</t>
  </si>
  <si>
    <t>681507EH</t>
  </si>
  <si>
    <t>Rudi van de Heijden (Sel)</t>
  </si>
  <si>
    <t>Elmo</t>
  </si>
  <si>
    <t>Boxtel</t>
  </si>
  <si>
    <t>580570ZP</t>
  </si>
  <si>
    <t>Renee Postma (Sel)</t>
  </si>
  <si>
    <t>Zora Corlandia</t>
  </si>
  <si>
    <t>677094DL</t>
  </si>
  <si>
    <t>Femke van Loon (Sel)</t>
  </si>
  <si>
    <t>Dolce Vita</t>
  </si>
  <si>
    <t>728902GK</t>
  </si>
  <si>
    <t>Niels van Klompenburg (Sel)</t>
  </si>
  <si>
    <t>Gambini</t>
  </si>
  <si>
    <t>736023CH</t>
  </si>
  <si>
    <t>Vera Heyms (Sel)</t>
  </si>
  <si>
    <t>Celine Z</t>
  </si>
  <si>
    <t>Oirschot</t>
  </si>
  <si>
    <t>736868BV</t>
  </si>
  <si>
    <t>Quinty Verhoeven (Sel)</t>
  </si>
  <si>
    <t>BIJOU</t>
  </si>
  <si>
    <t>708119JO</t>
  </si>
  <si>
    <t>Karin Van Osch (Sel)</t>
  </si>
  <si>
    <t>Jewel</t>
  </si>
  <si>
    <t>733553SB</t>
  </si>
  <si>
    <t>Marjolijn Buijing (Sel)</t>
  </si>
  <si>
    <t>Sofian V.S.</t>
  </si>
  <si>
    <t>721649WB</t>
  </si>
  <si>
    <t>Sterre Basstein (Sel)</t>
  </si>
  <si>
    <t>Whisper</t>
  </si>
  <si>
    <t>699953EN</t>
  </si>
  <si>
    <t>Margot van Nistelrooy (Sel)</t>
  </si>
  <si>
    <t>El Dansa</t>
  </si>
  <si>
    <t>672874DM</t>
  </si>
  <si>
    <t>Tessa Meurs (Sel)</t>
  </si>
  <si>
    <t>664256DR</t>
  </si>
  <si>
    <t>Ad Reyrink (Sel)</t>
  </si>
  <si>
    <t>Dilandra</t>
  </si>
  <si>
    <t>L</t>
  </si>
  <si>
    <t>528561US</t>
  </si>
  <si>
    <t>Mark Smits (Sel)</t>
  </si>
  <si>
    <t>Urnise</t>
  </si>
  <si>
    <t>Den Dungen</t>
  </si>
  <si>
    <t>538987AK</t>
  </si>
  <si>
    <t>Allstar</t>
  </si>
  <si>
    <t>669273GW</t>
  </si>
  <si>
    <t>Kristy van de Westelaken (Sel)</t>
  </si>
  <si>
    <t>Gravantus</t>
  </si>
  <si>
    <t>682953IM</t>
  </si>
  <si>
    <t>Sanne Muytjens (Sel)</t>
  </si>
  <si>
    <t>Illusion</t>
  </si>
  <si>
    <t>Rosmalen</t>
  </si>
  <si>
    <t>636485CR</t>
  </si>
  <si>
    <t>Corlinka Sk</t>
  </si>
  <si>
    <t>704070DR</t>
  </si>
  <si>
    <t>Karlijn van Roy (Sel)</t>
  </si>
  <si>
    <t>D-jopie-r</t>
  </si>
  <si>
    <t>Didadidapper</t>
  </si>
  <si>
    <t>646872DS</t>
  </si>
  <si>
    <t>Ilonka van Schaik (Sel)</t>
  </si>
  <si>
    <t>Didah</t>
  </si>
  <si>
    <t>681071EM</t>
  </si>
  <si>
    <t>Toon van Mensvoort (Sel)</t>
  </si>
  <si>
    <t>Enrique M</t>
  </si>
  <si>
    <t>713930DK</t>
  </si>
  <si>
    <t>D-Evita Z</t>
  </si>
  <si>
    <t>723847EM</t>
  </si>
  <si>
    <t>Gwenda Molle (Sel)</t>
  </si>
  <si>
    <t>Encore Bamira</t>
  </si>
  <si>
    <t>667083BK</t>
  </si>
  <si>
    <t>Julia Van Kuijk (Sel)</t>
  </si>
  <si>
    <t>Bocelli</t>
  </si>
  <si>
    <t>508281ZR</t>
  </si>
  <si>
    <t>Zilandra</t>
  </si>
  <si>
    <t>653063UM</t>
  </si>
  <si>
    <t>Unique</t>
  </si>
  <si>
    <t>730249EM</t>
  </si>
  <si>
    <t>Judith Martens (Sel)</t>
  </si>
  <si>
    <t>E-star Loma HM</t>
  </si>
  <si>
    <t>653633DO</t>
  </si>
  <si>
    <t>Judith Donkers (Sel)</t>
  </si>
  <si>
    <t>Dilana-o</t>
  </si>
  <si>
    <t>722671AB</t>
  </si>
  <si>
    <t>AC's Feddor</t>
  </si>
  <si>
    <t>710477ES</t>
  </si>
  <si>
    <t>Michiel Soethout (Sel)</t>
  </si>
  <si>
    <t>Enzo</t>
  </si>
  <si>
    <t>639884WM</t>
  </si>
  <si>
    <t>Inga Mol (Sel)</t>
  </si>
  <si>
    <t>Whasup M</t>
  </si>
  <si>
    <t>611279CN</t>
  </si>
  <si>
    <t>Calvados</t>
  </si>
  <si>
    <t>708837MV</t>
  </si>
  <si>
    <t>Sem Verhoeven (Sel)</t>
  </si>
  <si>
    <t>Maladay</t>
  </si>
  <si>
    <t>668877BM</t>
  </si>
  <si>
    <t>Eline van der Meer (Sel)</t>
  </si>
  <si>
    <t>734026FH</t>
  </si>
  <si>
    <t>701207DS</t>
  </si>
  <si>
    <t>Johan van de Sande (Sel)</t>
  </si>
  <si>
    <t>Darola</t>
  </si>
  <si>
    <t>728712FK</t>
  </si>
  <si>
    <t>Forcila</t>
  </si>
  <si>
    <t>723416EA</t>
  </si>
  <si>
    <t>Lisa Aarts (Sel)</t>
  </si>
  <si>
    <t>Evita</t>
  </si>
  <si>
    <t>657826DL</t>
  </si>
  <si>
    <t>Britt Van Der Linden (Sel)</t>
  </si>
  <si>
    <t>Dupardie</t>
  </si>
  <si>
    <t>Haaren</t>
  </si>
  <si>
    <t>677825FD</t>
  </si>
  <si>
    <t>Chiara Dalessi (Sel)</t>
  </si>
  <si>
    <t>577309GS</t>
  </si>
  <si>
    <t>San van Spaendonck (Sel)</t>
  </si>
  <si>
    <t>Gucci Van De Nethe</t>
  </si>
  <si>
    <r>
      <t>Fi</t>
    </r>
    <r>
      <rPr>
        <sz val="10"/>
        <rFont val="Calibri"/>
        <family val="2"/>
      </rPr>
      <t>ë</t>
    </r>
    <r>
      <rPr>
        <sz val="10"/>
        <rFont val="Arial"/>
        <family val="2"/>
      </rPr>
      <t>sto Go</t>
    </r>
  </si>
  <si>
    <t>Barones Du Rouet</t>
  </si>
  <si>
    <t>707308FR</t>
  </si>
  <si>
    <t>Maarten van Rooy (Sel)</t>
  </si>
  <si>
    <t>Farianne</t>
  </si>
  <si>
    <t>M</t>
  </si>
  <si>
    <t>650899CB</t>
  </si>
  <si>
    <t>Jari van den Biggelaar (Sel)</t>
  </si>
  <si>
    <t>Cialotti</t>
  </si>
  <si>
    <t>567365BS</t>
  </si>
  <si>
    <t>Breezy</t>
  </si>
  <si>
    <t>681728EB</t>
  </si>
  <si>
    <t>Ron van den Boogaard (Sel)</t>
  </si>
  <si>
    <t>Evanta</t>
  </si>
  <si>
    <t>719247BK</t>
  </si>
  <si>
    <t>Bang Bang</t>
  </si>
  <si>
    <t>707309DR</t>
  </si>
  <si>
    <t>Dynamiet</t>
  </si>
  <si>
    <t>681692CT</t>
  </si>
  <si>
    <t>Jan Toelen (Sel)</t>
  </si>
  <si>
    <t>Concanto</t>
  </si>
  <si>
    <t>Sint-Michielsgestel</t>
  </si>
  <si>
    <t>736488SV</t>
  </si>
  <si>
    <t>Richelle Verhoeven (Sel)</t>
  </si>
  <si>
    <t>Stranger EB Z</t>
  </si>
  <si>
    <t>677263CL</t>
  </si>
  <si>
    <t>Dominique Langens (Sel)</t>
  </si>
  <si>
    <t>Caipirinha</t>
  </si>
  <si>
    <t>Nuland</t>
  </si>
  <si>
    <t>Mark van Roy (Sel)</t>
  </si>
  <si>
    <t>593128CB</t>
  </si>
  <si>
    <t>Marco van Beers (Sel)</t>
  </si>
  <si>
    <t>C'est Bon Gln</t>
  </si>
  <si>
    <t>Liempde</t>
  </si>
  <si>
    <t>651915DH</t>
  </si>
  <si>
    <t>Gieber van Helvoirt (Sel)</t>
  </si>
  <si>
    <t>Don't Stop Me</t>
  </si>
  <si>
    <t>545530AD</t>
  </si>
  <si>
    <t>Gert-jan van der Doelen (Sel)</t>
  </si>
  <si>
    <t>Alexia</t>
  </si>
  <si>
    <t>Vinkel</t>
  </si>
  <si>
    <t>665061DH</t>
  </si>
  <si>
    <t>Disney Go</t>
  </si>
  <si>
    <t>684190EH</t>
  </si>
  <si>
    <t>El Ganador G</t>
  </si>
  <si>
    <t>643778HW</t>
  </si>
  <si>
    <t>Jeroen V.d. Westen (Sel)</t>
  </si>
  <si>
    <t>Hero</t>
  </si>
  <si>
    <t>630406AV</t>
  </si>
  <si>
    <t>Nikki de Vries (Sel)</t>
  </si>
  <si>
    <t>American Dream</t>
  </si>
  <si>
    <t>Z</t>
  </si>
  <si>
    <t>708035EL</t>
  </si>
  <si>
    <t>Erma</t>
  </si>
  <si>
    <t>726895DV</t>
  </si>
  <si>
    <t>Davi</t>
  </si>
  <si>
    <t>683155PV</t>
  </si>
  <si>
    <t>Porta Me Via</t>
  </si>
  <si>
    <t>580373BR</t>
  </si>
  <si>
    <t>Esther Reuvers (Sel)</t>
  </si>
  <si>
    <t>Bonheur</t>
  </si>
  <si>
    <t>663952DR</t>
  </si>
  <si>
    <t>616386ZA</t>
  </si>
  <si>
    <t>Zipper</t>
  </si>
  <si>
    <t>607695ZL</t>
  </si>
  <si>
    <t>Zafira</t>
  </si>
  <si>
    <t>ZZ</t>
  </si>
  <si>
    <t>540803CL</t>
  </si>
  <si>
    <t>Jessy Looymans (Sel)</t>
  </si>
  <si>
    <t>Cayenne Z</t>
  </si>
  <si>
    <t>605037SB</t>
  </si>
  <si>
    <t>Saint James</t>
  </si>
  <si>
    <t>701125WL</t>
  </si>
  <si>
    <t>Wholly Van De Kapel</t>
  </si>
  <si>
    <t>692769BT</t>
  </si>
  <si>
    <t>Anique Timmermans</t>
  </si>
  <si>
    <t>Bakkelys Asit</t>
  </si>
  <si>
    <t>688870EB</t>
  </si>
  <si>
    <t>Wendy Bosboom</t>
  </si>
  <si>
    <t>Envy Me</t>
  </si>
  <si>
    <t>744082TK</t>
  </si>
  <si>
    <t>739458FT</t>
  </si>
  <si>
    <t>Femke Timmermans</t>
  </si>
  <si>
    <t>Fabulous</t>
  </si>
  <si>
    <t>747102GK</t>
  </si>
  <si>
    <t>Bente Kuipers</t>
  </si>
  <si>
    <t>Go go move</t>
  </si>
  <si>
    <t>719298FD</t>
  </si>
  <si>
    <t>Rene Dirkx</t>
  </si>
  <si>
    <t>Faboulous Balou</t>
  </si>
  <si>
    <t>748006EP</t>
  </si>
  <si>
    <t>Charlotte Pennings</t>
  </si>
  <si>
    <t>747133GR</t>
  </si>
  <si>
    <t>Maarten van Rooy</t>
  </si>
  <si>
    <t>Garianne</t>
  </si>
  <si>
    <t>576072CH</t>
  </si>
  <si>
    <t>Birgit van Helvoort</t>
  </si>
  <si>
    <t>Can't Touch It</t>
  </si>
  <si>
    <t>740890FW</t>
  </si>
  <si>
    <t>Wil van Wezel</t>
  </si>
  <si>
    <t>frapant</t>
  </si>
  <si>
    <t>719297DD</t>
  </si>
  <si>
    <t>Diamond Sasja</t>
  </si>
  <si>
    <t>614094DH</t>
  </si>
  <si>
    <t>Anouk Hoppenbrouwers</t>
  </si>
  <si>
    <t>Dylano Hop</t>
  </si>
  <si>
    <t>747136GR</t>
  </si>
  <si>
    <t>G-star</t>
  </si>
  <si>
    <t>731736AW</t>
  </si>
  <si>
    <t>Mayke Wagenaars</t>
  </si>
  <si>
    <t>Abbervail Murphy</t>
  </si>
  <si>
    <t>693845FL</t>
  </si>
  <si>
    <t>Anika v.d. Loo</t>
  </si>
  <si>
    <t>Flinn</t>
  </si>
  <si>
    <t>726645CL</t>
  </si>
  <si>
    <t>Yvonne v.d. Loo</t>
  </si>
  <si>
    <t>Cherunique</t>
  </si>
  <si>
    <t>Schijndel</t>
  </si>
  <si>
    <t xml:space="preserve">Oirschot </t>
  </si>
  <si>
    <t>Moergestel</t>
  </si>
  <si>
    <t>657569GW</t>
  </si>
  <si>
    <t>Inge van de Wiel</t>
  </si>
  <si>
    <t>Greenstables Caro</t>
  </si>
  <si>
    <t>710770WS</t>
  </si>
  <si>
    <t>Frank van der Sloot</t>
  </si>
  <si>
    <t>Wildrick's Fereusa</t>
  </si>
  <si>
    <t>640312BK</t>
  </si>
  <si>
    <t>Dante Kuipers</t>
  </si>
  <si>
    <t>Barilla</t>
  </si>
  <si>
    <t>726306IM</t>
  </si>
  <si>
    <t>Dennis van Mensvoort</t>
  </si>
  <si>
    <t>Isovlas Fleurich</t>
  </si>
  <si>
    <t>700591CL</t>
  </si>
  <si>
    <t>Esther de Laat</t>
  </si>
  <si>
    <t>Cireina</t>
  </si>
  <si>
    <t>732772EB</t>
  </si>
  <si>
    <t>Githa van Beurden</t>
  </si>
  <si>
    <t>Erocco B</t>
  </si>
  <si>
    <t>Michiel Soethout</t>
  </si>
  <si>
    <t>727992WS</t>
  </si>
  <si>
    <t>Wildrick's Frans</t>
  </si>
  <si>
    <t>Gaby van der Bruggen</t>
  </si>
  <si>
    <t>591837AG</t>
  </si>
  <si>
    <t>Caroline van Gestel</t>
  </si>
  <si>
    <t>Amora</t>
  </si>
  <si>
    <t>727993CS</t>
  </si>
  <si>
    <t>Ceylon</t>
  </si>
  <si>
    <t>Hivarenbeek</t>
  </si>
  <si>
    <t>Hilvarenbeek</t>
  </si>
  <si>
    <t>651273RS</t>
  </si>
  <si>
    <t>Jacco van Steenbergen</t>
  </si>
  <si>
    <t>Roswitha Van De Berendskamp</t>
  </si>
  <si>
    <t>683120WS</t>
  </si>
  <si>
    <t>Wildrick's Etareusa</t>
  </si>
  <si>
    <t>665829HS</t>
  </si>
  <si>
    <t>Corstiaan van Steenbergen</t>
  </si>
  <si>
    <t>Headline Van De Berendskamp</t>
  </si>
  <si>
    <t>674804ET</t>
  </si>
  <si>
    <t>Aafke Timmermans</t>
  </si>
  <si>
    <t>Evert</t>
  </si>
  <si>
    <t>461625VV</t>
  </si>
  <si>
    <t>Lonneke van de Ven</t>
  </si>
  <si>
    <t>Verano-tetti</t>
  </si>
  <si>
    <t>646554DK</t>
  </si>
  <si>
    <t>Didi De Sabette</t>
  </si>
  <si>
    <t>724674LS</t>
  </si>
  <si>
    <t>Little Eve</t>
  </si>
  <si>
    <t>Velddriel</t>
  </si>
  <si>
    <t>661673DT</t>
  </si>
  <si>
    <t>Bas Theeuwes</t>
  </si>
  <si>
    <t>Dopharma's Carly</t>
  </si>
  <si>
    <t>485981WS</t>
  </si>
  <si>
    <t>Wendela Vd Berendskamp</t>
  </si>
  <si>
    <t>489612ZK</t>
  </si>
  <si>
    <t>Tiny van Kollenburg</t>
  </si>
  <si>
    <t>Zemora</t>
  </si>
  <si>
    <t>490498WP</t>
  </si>
  <si>
    <t>Winston</t>
  </si>
  <si>
    <t>589842CW</t>
  </si>
  <si>
    <t>Simone Wiggers</t>
  </si>
  <si>
    <t>Chili Pepper</t>
  </si>
  <si>
    <t>692052ES</t>
  </si>
  <si>
    <t>El Maestro</t>
  </si>
  <si>
    <t>509772AO</t>
  </si>
  <si>
    <t>Marieke van Overbeek (Sel)</t>
  </si>
  <si>
    <t>All Star</t>
  </si>
  <si>
    <t>716712FM</t>
  </si>
  <si>
    <t>Jan Mathijssen (Sel)</t>
  </si>
  <si>
    <t>Falco</t>
  </si>
  <si>
    <t>741967ES</t>
  </si>
  <si>
    <t>Peter Sikking (Sel)</t>
  </si>
  <si>
    <t>elite</t>
  </si>
  <si>
    <t>Cromvoirt</t>
  </si>
  <si>
    <t>693272ED</t>
  </si>
  <si>
    <t>Els van Drunen (Sel)</t>
  </si>
  <si>
    <t>Ende</t>
  </si>
  <si>
    <t>Drunen</t>
  </si>
  <si>
    <t>705067ER</t>
  </si>
  <si>
    <t>Margo de Ruijter (Sel)</t>
  </si>
  <si>
    <t>Elevation</t>
  </si>
  <si>
    <t>741966DS</t>
  </si>
  <si>
    <t>Peter Sikking</t>
  </si>
  <si>
    <t>Dobbey</t>
  </si>
  <si>
    <t>673426EH</t>
  </si>
  <si>
    <t>Nina van Hedel (Sel)</t>
  </si>
  <si>
    <t>Equador H</t>
  </si>
  <si>
    <t>651422TN</t>
  </si>
  <si>
    <t>Henk Nooijen (Sel)</t>
  </si>
  <si>
    <t>Think Twice</t>
  </si>
  <si>
    <t>711255FH</t>
  </si>
  <si>
    <t>Farari</t>
  </si>
  <si>
    <t>635721VP</t>
  </si>
  <si>
    <t>Rashida van der Putten (Sel)</t>
  </si>
  <si>
    <t>Vitano</t>
  </si>
  <si>
    <t>Geffen</t>
  </si>
  <si>
    <t>Jacco van Steenbergen (Sel)</t>
  </si>
  <si>
    <t>682549CR</t>
  </si>
  <si>
    <t>Compliment Van 't Heike</t>
  </si>
  <si>
    <t>703438ER</t>
  </si>
  <si>
    <t>E-Jopie-R</t>
  </si>
  <si>
    <t>640274DO</t>
  </si>
  <si>
    <t>Lotte van den Oetelaar (Sel)</t>
  </si>
  <si>
    <t>D'artagnan</t>
  </si>
  <si>
    <t>528898LK</t>
  </si>
  <si>
    <t>Look At Me</t>
  </si>
  <si>
    <t>Afvaardiging naar regio: 9</t>
  </si>
  <si>
    <t>Afvaardiging naar regio: 5</t>
  </si>
  <si>
    <t>Afvaardiging naar regio: 6</t>
  </si>
  <si>
    <t>Lotte van den Oetelaar</t>
  </si>
  <si>
    <t>Gaetano musterd</t>
  </si>
  <si>
    <t>749734GO</t>
  </si>
  <si>
    <t>Gio musterd</t>
  </si>
  <si>
    <t>749733GO</t>
  </si>
  <si>
    <t xml:space="preserve"> </t>
  </si>
  <si>
    <t>Stan van Rooij</t>
  </si>
  <si>
    <t>Hazelberg's Zasco</t>
  </si>
  <si>
    <t>Sint Michielsgestel</t>
  </si>
  <si>
    <t>653941HR</t>
  </si>
  <si>
    <t>Romy Schippers</t>
  </si>
  <si>
    <t>Toon van Mensvoort</t>
  </si>
  <si>
    <t>Dylano M</t>
  </si>
  <si>
    <t>Linn Kvernes</t>
  </si>
  <si>
    <t>Casperino</t>
  </si>
  <si>
    <t>Emo</t>
  </si>
  <si>
    <t>751251DH</t>
  </si>
  <si>
    <t>Nina van Hedel</t>
  </si>
  <si>
    <t>Dolaire P</t>
  </si>
  <si>
    <t>750688FB</t>
  </si>
  <si>
    <t>Foxtrot</t>
  </si>
  <si>
    <t>Kampioen</t>
  </si>
  <si>
    <t>Afgevaardigd</t>
  </si>
  <si>
    <t>Renske Kroeze</t>
  </si>
  <si>
    <t>Erica</t>
  </si>
  <si>
    <t>729497EK</t>
  </si>
  <si>
    <t>Jane Z</t>
  </si>
  <si>
    <t>729502CK</t>
  </si>
  <si>
    <t>Crystal Z</t>
  </si>
  <si>
    <t xml:space="preserve">Kampioen </t>
  </si>
  <si>
    <t>Springt in het Z en ZZ</t>
  </si>
  <si>
    <t>Afgemeld regio</t>
  </si>
  <si>
    <t>Kampioen / Afgemeld regio</t>
  </si>
  <si>
    <t>Afvaardiging naar regio: 14 + 1 extra start</t>
  </si>
  <si>
    <t>Afvaardiging naar regio: 4 + 1 extra start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</si>
</sst>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sz val="11"/>
      <color rgb="FF0070C0"/>
      <name val="Calibri"/>
      <family val="2"/>
      <scheme val="minor"/>
    </font>
    <font>
      <sz val="11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0" fillId="2" borderId="0" xfId="0" applyFill="1" applyBorder="1"/>
    <xf numFmtId="0" fontId="0" fillId="0" borderId="0" xfId="0" applyFill="1" applyBorder="1"/>
    <xf numFmtId="0" fontId="1" fillId="0" borderId="0" xfId="0" applyFont="1" applyBorder="1"/>
    <xf numFmtId="0" fontId="2" fillId="0" borderId="0" xfId="0" applyFont="1" applyBorder="1"/>
    <xf numFmtId="0" fontId="0" fillId="0" borderId="0" xfId="0"/>
    <xf numFmtId="0" fontId="4" fillId="0" borderId="0" xfId="0" applyFont="1" applyFill="1" applyBorder="1"/>
    <xf numFmtId="0" fontId="5" fillId="0" borderId="0" xfId="0" applyFont="1" applyBorder="1"/>
    <xf numFmtId="0" fontId="5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shrinkToFit="1"/>
    </xf>
    <xf numFmtId="0" fontId="5" fillId="0" borderId="0" xfId="0" applyFont="1"/>
    <xf numFmtId="0" fontId="7" fillId="0" borderId="0" xfId="0" applyFont="1" applyFill="1" applyBorder="1"/>
    <xf numFmtId="0" fontId="4" fillId="0" borderId="0" xfId="0" applyFont="1" applyFill="1" applyBorder="1" applyAlignment="1">
      <alignment shrinkToFit="1"/>
    </xf>
    <xf numFmtId="0" fontId="1" fillId="0" borderId="0" xfId="0" applyFont="1" applyBorder="1" applyAlignment="1">
      <alignment horizontal="left"/>
    </xf>
    <xf numFmtId="0" fontId="10" fillId="0" borderId="0" xfId="0" applyFont="1" applyBorder="1"/>
    <xf numFmtId="0" fontId="2" fillId="0" borderId="0" xfId="0" applyFont="1" applyFill="1" applyBorder="1"/>
    <xf numFmtId="0" fontId="0" fillId="0" borderId="0" xfId="0" applyFont="1" applyBorder="1"/>
    <xf numFmtId="0" fontId="2" fillId="0" borderId="0" xfId="0" applyFont="1" applyBorder="1" applyAlignment="1">
      <alignment horizontal="right"/>
    </xf>
    <xf numFmtId="0" fontId="1" fillId="0" borderId="0" xfId="0" applyFont="1" applyFill="1" applyBorder="1"/>
    <xf numFmtId="0" fontId="11" fillId="0" borderId="0" xfId="0" applyFont="1" applyBorder="1"/>
    <xf numFmtId="0" fontId="1" fillId="0" borderId="0" xfId="0" applyFont="1"/>
    <xf numFmtId="0" fontId="12" fillId="0" borderId="0" xfId="0" applyFont="1" applyBorder="1"/>
    <xf numFmtId="0" fontId="10" fillId="0" borderId="0" xfId="0" applyFont="1" applyFill="1" applyBorder="1"/>
    <xf numFmtId="0" fontId="10" fillId="0" borderId="0" xfId="0" applyFont="1"/>
    <xf numFmtId="0" fontId="13" fillId="0" borderId="0" xfId="0" applyFont="1" applyBorder="1"/>
    <xf numFmtId="0" fontId="14" fillId="0" borderId="0" xfId="0" applyFont="1" applyBorder="1"/>
    <xf numFmtId="0" fontId="14" fillId="0" borderId="0" xfId="0" applyFont="1" applyFill="1" applyBorder="1"/>
    <xf numFmtId="0" fontId="14" fillId="0" borderId="0" xfId="0" applyFont="1"/>
    <xf numFmtId="0" fontId="15" fillId="0" borderId="0" xfId="0" applyFont="1" applyFill="1" applyBorder="1"/>
    <xf numFmtId="0" fontId="15" fillId="0" borderId="0" xfId="0" applyFont="1" applyFill="1" applyBorder="1" applyAlignment="1">
      <alignment shrinkToFi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6"/>
  <sheetViews>
    <sheetView tabSelected="1" zoomScale="80" zoomScaleNormal="80" workbookViewId="0">
      <selection activeCell="S18" sqref="S18"/>
    </sheetView>
  </sheetViews>
  <sheetFormatPr defaultRowHeight="15"/>
  <cols>
    <col min="1" max="1" width="5.28515625" style="1" bestFit="1" customWidth="1"/>
    <col min="2" max="2" width="11.28515625" style="1" bestFit="1" customWidth="1"/>
    <col min="3" max="3" width="27.28515625" style="1" customWidth="1"/>
    <col min="4" max="4" width="18" style="1" customWidth="1"/>
    <col min="5" max="5" width="7" style="1" bestFit="1" customWidth="1"/>
    <col min="6" max="6" width="3.28515625" style="1" bestFit="1" customWidth="1"/>
    <col min="7" max="7" width="4.42578125" style="1" bestFit="1" customWidth="1"/>
    <col min="8" max="8" width="22.42578125" style="1" bestFit="1" customWidth="1"/>
    <col min="9" max="13" width="10.5703125" style="1" bestFit="1" customWidth="1"/>
    <col min="14" max="14" width="10.140625" style="1" bestFit="1" customWidth="1"/>
    <col min="15" max="15" width="12.140625" style="1" bestFit="1" customWidth="1"/>
    <col min="16" max="16" width="10.42578125" style="1" bestFit="1" customWidth="1"/>
    <col min="17" max="17" width="12.42578125" style="1" bestFit="1" customWidth="1"/>
    <col min="18" max="16384" width="9.140625" style="1"/>
  </cols>
  <sheetData>
    <row r="1" spans="1:18">
      <c r="A1" s="2"/>
      <c r="B1" s="2"/>
      <c r="C1" s="2"/>
      <c r="D1" s="2"/>
      <c r="E1" s="2"/>
      <c r="F1" s="2"/>
      <c r="G1" s="2"/>
      <c r="H1" s="2"/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13</v>
      </c>
      <c r="Q1" s="2" t="s">
        <v>15</v>
      </c>
    </row>
    <row r="2" spans="1:18">
      <c r="A2" s="2"/>
      <c r="B2" s="2"/>
      <c r="C2" s="2"/>
      <c r="D2" s="2"/>
      <c r="E2" s="2"/>
      <c r="F2" s="2"/>
      <c r="G2" s="2"/>
      <c r="H2" s="2"/>
      <c r="I2" s="2" t="s">
        <v>16</v>
      </c>
      <c r="J2" s="2" t="s">
        <v>16</v>
      </c>
      <c r="K2" s="2" t="s">
        <v>16</v>
      </c>
      <c r="L2" s="2" t="s">
        <v>16</v>
      </c>
      <c r="M2" s="2" t="s">
        <v>16</v>
      </c>
      <c r="N2" s="2" t="s">
        <v>17</v>
      </c>
      <c r="O2" s="2" t="s">
        <v>18</v>
      </c>
      <c r="P2" s="2" t="s">
        <v>19</v>
      </c>
      <c r="Q2" s="2" t="s">
        <v>13</v>
      </c>
    </row>
    <row r="3" spans="1:18" s="16" customFormat="1">
      <c r="A3" s="23">
        <v>1</v>
      </c>
      <c r="B3" s="23" t="s">
        <v>22</v>
      </c>
      <c r="C3" s="23" t="s">
        <v>23</v>
      </c>
      <c r="D3" s="23" t="s">
        <v>24</v>
      </c>
      <c r="F3" s="23" t="s">
        <v>25</v>
      </c>
      <c r="G3" s="23" t="s">
        <v>26</v>
      </c>
      <c r="H3" s="23" t="s">
        <v>27</v>
      </c>
      <c r="I3" s="16">
        <v>1</v>
      </c>
      <c r="J3" s="16">
        <v>1</v>
      </c>
      <c r="K3" s="16">
        <v>1</v>
      </c>
      <c r="L3" s="24">
        <v>99</v>
      </c>
      <c r="M3" s="24">
        <v>1</v>
      </c>
      <c r="N3" s="16">
        <f t="shared" ref="N3:N34" si="0">SUM(I3:M3)</f>
        <v>103</v>
      </c>
      <c r="O3" s="24">
        <v>2</v>
      </c>
      <c r="P3" s="25">
        <v>100</v>
      </c>
      <c r="Q3" s="16">
        <f t="shared" ref="Q3:Q34" si="1">N3-P3</f>
        <v>3</v>
      </c>
      <c r="R3" s="16" t="s">
        <v>484</v>
      </c>
    </row>
    <row r="4" spans="1:18" s="27" customFormat="1">
      <c r="A4" s="26">
        <v>2</v>
      </c>
      <c r="B4" s="26" t="s">
        <v>46</v>
      </c>
      <c r="C4" s="26" t="s">
        <v>47</v>
      </c>
      <c r="D4" s="26" t="s">
        <v>48</v>
      </c>
      <c r="F4" s="26" t="s">
        <v>25</v>
      </c>
      <c r="G4" s="26" t="s">
        <v>26</v>
      </c>
      <c r="H4" s="26" t="s">
        <v>49</v>
      </c>
      <c r="I4" s="28">
        <v>7</v>
      </c>
      <c r="J4" s="27">
        <v>2</v>
      </c>
      <c r="K4" s="27">
        <v>3</v>
      </c>
      <c r="L4" s="27">
        <v>4</v>
      </c>
      <c r="M4" s="27">
        <v>2</v>
      </c>
      <c r="N4" s="27">
        <f t="shared" si="0"/>
        <v>18</v>
      </c>
      <c r="O4" s="28">
        <v>2</v>
      </c>
      <c r="P4" s="29">
        <f>SUMIF(I4:M4,"&gt;="&amp;LARGE(I4:M4,O4))</f>
        <v>11</v>
      </c>
      <c r="Q4" s="27">
        <f t="shared" si="1"/>
        <v>7</v>
      </c>
      <c r="R4" s="27" t="s">
        <v>485</v>
      </c>
    </row>
    <row r="5" spans="1:18" s="8" customFormat="1">
      <c r="A5" s="5">
        <v>3</v>
      </c>
      <c r="B5" s="5" t="s">
        <v>32</v>
      </c>
      <c r="C5" s="5" t="s">
        <v>33</v>
      </c>
      <c r="D5" s="5" t="s">
        <v>34</v>
      </c>
      <c r="F5" s="5" t="s">
        <v>25</v>
      </c>
      <c r="G5" s="5" t="s">
        <v>26</v>
      </c>
      <c r="H5" s="5" t="s">
        <v>35</v>
      </c>
      <c r="I5" s="8">
        <v>3</v>
      </c>
      <c r="J5" s="8">
        <v>99</v>
      </c>
      <c r="K5" s="8">
        <v>2</v>
      </c>
      <c r="L5" s="9">
        <v>12</v>
      </c>
      <c r="M5" s="9">
        <v>3</v>
      </c>
      <c r="N5" s="8">
        <f t="shared" si="0"/>
        <v>119</v>
      </c>
      <c r="O5" s="9">
        <v>2</v>
      </c>
      <c r="P5" s="12">
        <f>SUMIF(I5:M5,"&gt;="&amp;LARGE(I5:M5,O5))</f>
        <v>111</v>
      </c>
      <c r="Q5" s="8">
        <f t="shared" si="1"/>
        <v>8</v>
      </c>
      <c r="R5" s="8" t="s">
        <v>493</v>
      </c>
    </row>
    <row r="6" spans="1:18" s="27" customFormat="1">
      <c r="A6" s="26">
        <v>4</v>
      </c>
      <c r="B6" s="26" t="s">
        <v>58</v>
      </c>
      <c r="C6" s="26" t="s">
        <v>59</v>
      </c>
      <c r="D6" s="26" t="s">
        <v>60</v>
      </c>
      <c r="F6" s="26" t="s">
        <v>25</v>
      </c>
      <c r="G6" s="26" t="s">
        <v>26</v>
      </c>
      <c r="H6" s="26" t="s">
        <v>31</v>
      </c>
      <c r="I6" s="28">
        <v>11</v>
      </c>
      <c r="J6" s="27">
        <v>3</v>
      </c>
      <c r="K6" s="27">
        <v>6</v>
      </c>
      <c r="L6" s="27">
        <v>3</v>
      </c>
      <c r="M6" s="27">
        <v>6</v>
      </c>
      <c r="N6" s="27">
        <f t="shared" si="0"/>
        <v>29</v>
      </c>
      <c r="O6" s="27">
        <v>2</v>
      </c>
      <c r="P6" s="29">
        <v>17</v>
      </c>
      <c r="Q6" s="27">
        <f t="shared" si="1"/>
        <v>12</v>
      </c>
      <c r="R6" s="27" t="s">
        <v>485</v>
      </c>
    </row>
    <row r="7" spans="1:18" s="27" customFormat="1">
      <c r="A7" s="26">
        <v>5</v>
      </c>
      <c r="B7" s="26" t="s">
        <v>55</v>
      </c>
      <c r="C7" s="26" t="s">
        <v>56</v>
      </c>
      <c r="D7" s="26" t="s">
        <v>57</v>
      </c>
      <c r="F7" s="26" t="s">
        <v>25</v>
      </c>
      <c r="G7" s="26" t="s">
        <v>26</v>
      </c>
      <c r="H7" s="26" t="s">
        <v>27</v>
      </c>
      <c r="I7" s="28">
        <v>10</v>
      </c>
      <c r="J7" s="27">
        <v>11</v>
      </c>
      <c r="K7" s="27">
        <v>18</v>
      </c>
      <c r="L7" s="27">
        <v>1</v>
      </c>
      <c r="M7" s="27">
        <v>4</v>
      </c>
      <c r="N7" s="27">
        <f t="shared" si="0"/>
        <v>44</v>
      </c>
      <c r="O7" s="27">
        <v>2</v>
      </c>
      <c r="P7" s="29">
        <f t="shared" ref="P7:P23" si="2">SUMIF(I7:M7,"&gt;="&amp;LARGE(I7:M7,O7))</f>
        <v>29</v>
      </c>
      <c r="Q7" s="27">
        <f t="shared" si="1"/>
        <v>15</v>
      </c>
      <c r="R7" s="27" t="s">
        <v>485</v>
      </c>
    </row>
    <row r="8" spans="1:18" s="27" customFormat="1">
      <c r="A8" s="26">
        <v>6</v>
      </c>
      <c r="B8" s="30" t="s">
        <v>309</v>
      </c>
      <c r="C8" s="31" t="s">
        <v>310</v>
      </c>
      <c r="D8" s="31" t="s">
        <v>311</v>
      </c>
      <c r="F8" s="26" t="s">
        <v>25</v>
      </c>
      <c r="G8" s="26" t="s">
        <v>26</v>
      </c>
      <c r="H8" s="31" t="s">
        <v>352</v>
      </c>
      <c r="I8" s="27">
        <v>99</v>
      </c>
      <c r="J8" s="27">
        <v>5</v>
      </c>
      <c r="K8" s="27">
        <v>15</v>
      </c>
      <c r="L8" s="27">
        <v>7</v>
      </c>
      <c r="M8" s="27">
        <v>8</v>
      </c>
      <c r="N8" s="27">
        <f t="shared" si="0"/>
        <v>134</v>
      </c>
      <c r="O8" s="27">
        <v>2</v>
      </c>
      <c r="P8" s="29">
        <f t="shared" si="2"/>
        <v>114</v>
      </c>
      <c r="Q8" s="27">
        <f t="shared" si="1"/>
        <v>20</v>
      </c>
      <c r="R8" s="27" t="s">
        <v>485</v>
      </c>
    </row>
    <row r="9" spans="1:18" s="27" customFormat="1">
      <c r="A9" s="26">
        <v>7</v>
      </c>
      <c r="B9" s="26" t="s">
        <v>67</v>
      </c>
      <c r="C9" s="26" t="s">
        <v>68</v>
      </c>
      <c r="D9" s="26" t="s">
        <v>69</v>
      </c>
      <c r="F9" s="26" t="s">
        <v>25</v>
      </c>
      <c r="G9" s="26" t="s">
        <v>26</v>
      </c>
      <c r="H9" s="26" t="s">
        <v>70</v>
      </c>
      <c r="I9" s="28">
        <v>13</v>
      </c>
      <c r="J9" s="27">
        <v>4</v>
      </c>
      <c r="K9" s="27">
        <v>12</v>
      </c>
      <c r="L9" s="27">
        <v>14</v>
      </c>
      <c r="M9" s="27">
        <v>5</v>
      </c>
      <c r="N9" s="27">
        <f t="shared" si="0"/>
        <v>48</v>
      </c>
      <c r="O9" s="27">
        <v>2</v>
      </c>
      <c r="P9" s="29">
        <f t="shared" si="2"/>
        <v>27</v>
      </c>
      <c r="Q9" s="27">
        <f t="shared" si="1"/>
        <v>21</v>
      </c>
      <c r="R9" s="27" t="s">
        <v>485</v>
      </c>
    </row>
    <row r="10" spans="1:18" s="27" customFormat="1">
      <c r="A10" s="26">
        <v>8</v>
      </c>
      <c r="B10" s="26" t="s">
        <v>50</v>
      </c>
      <c r="C10" s="26" t="s">
        <v>51</v>
      </c>
      <c r="D10" s="26" t="s">
        <v>52</v>
      </c>
      <c r="F10" s="26" t="s">
        <v>25</v>
      </c>
      <c r="G10" s="26" t="s">
        <v>26</v>
      </c>
      <c r="H10" s="26" t="s">
        <v>31</v>
      </c>
      <c r="I10" s="28">
        <v>8</v>
      </c>
      <c r="J10" s="27">
        <v>7</v>
      </c>
      <c r="K10" s="27">
        <v>7</v>
      </c>
      <c r="L10" s="27">
        <v>9</v>
      </c>
      <c r="M10" s="27">
        <v>7</v>
      </c>
      <c r="N10" s="27">
        <f t="shared" si="0"/>
        <v>38</v>
      </c>
      <c r="O10" s="27">
        <v>2</v>
      </c>
      <c r="P10" s="29">
        <f t="shared" si="2"/>
        <v>17</v>
      </c>
      <c r="Q10" s="27">
        <f t="shared" si="1"/>
        <v>21</v>
      </c>
      <c r="R10" s="27" t="s">
        <v>485</v>
      </c>
    </row>
    <row r="11" spans="1:18" s="27" customFormat="1">
      <c r="A11" s="26">
        <v>9</v>
      </c>
      <c r="B11" s="26" t="s">
        <v>28</v>
      </c>
      <c r="C11" s="26" t="s">
        <v>29</v>
      </c>
      <c r="D11" s="26" t="s">
        <v>30</v>
      </c>
      <c r="F11" s="26" t="s">
        <v>25</v>
      </c>
      <c r="G11" s="26" t="s">
        <v>26</v>
      </c>
      <c r="H11" s="26" t="s">
        <v>31</v>
      </c>
      <c r="I11" s="27">
        <v>2</v>
      </c>
      <c r="J11" s="27">
        <v>15</v>
      </c>
      <c r="K11" s="27">
        <v>99</v>
      </c>
      <c r="L11" s="28">
        <v>5</v>
      </c>
      <c r="M11" s="28">
        <v>20</v>
      </c>
      <c r="N11" s="27">
        <f t="shared" si="0"/>
        <v>141</v>
      </c>
      <c r="O11" s="27">
        <v>2</v>
      </c>
      <c r="P11" s="29">
        <f t="shared" si="2"/>
        <v>119</v>
      </c>
      <c r="Q11" s="27">
        <f t="shared" si="1"/>
        <v>22</v>
      </c>
      <c r="R11" s="27" t="s">
        <v>485</v>
      </c>
    </row>
    <row r="12" spans="1:18" s="27" customFormat="1">
      <c r="A12" s="26">
        <v>10</v>
      </c>
      <c r="B12" s="26" t="s">
        <v>36</v>
      </c>
      <c r="C12" s="26" t="s">
        <v>37</v>
      </c>
      <c r="D12" s="26" t="s">
        <v>38</v>
      </c>
      <c r="F12" s="26" t="s">
        <v>25</v>
      </c>
      <c r="G12" s="26" t="s">
        <v>26</v>
      </c>
      <c r="H12" s="26" t="s">
        <v>35</v>
      </c>
      <c r="I12" s="28">
        <v>4</v>
      </c>
      <c r="J12" s="28">
        <v>12</v>
      </c>
      <c r="K12" s="27">
        <v>23</v>
      </c>
      <c r="L12" s="28">
        <v>10</v>
      </c>
      <c r="M12" s="28">
        <v>10</v>
      </c>
      <c r="N12" s="27">
        <f t="shared" si="0"/>
        <v>59</v>
      </c>
      <c r="O12" s="27">
        <v>2</v>
      </c>
      <c r="P12" s="29">
        <f t="shared" si="2"/>
        <v>35</v>
      </c>
      <c r="Q12" s="27">
        <f t="shared" si="1"/>
        <v>24</v>
      </c>
      <c r="R12" s="27" t="s">
        <v>485</v>
      </c>
    </row>
    <row r="13" spans="1:18" s="27" customFormat="1">
      <c r="A13" s="26">
        <v>11</v>
      </c>
      <c r="B13" s="30" t="s">
        <v>315</v>
      </c>
      <c r="C13" s="26" t="s">
        <v>53</v>
      </c>
      <c r="D13" s="26" t="s">
        <v>54</v>
      </c>
      <c r="F13" s="26" t="s">
        <v>25</v>
      </c>
      <c r="G13" s="26" t="s">
        <v>26</v>
      </c>
      <c r="H13" s="26" t="s">
        <v>35</v>
      </c>
      <c r="I13" s="28">
        <v>9</v>
      </c>
      <c r="J13" s="27">
        <v>10</v>
      </c>
      <c r="K13" s="27">
        <v>5</v>
      </c>
      <c r="L13" s="27">
        <v>11</v>
      </c>
      <c r="M13" s="27">
        <v>13</v>
      </c>
      <c r="N13" s="27">
        <f t="shared" si="0"/>
        <v>48</v>
      </c>
      <c r="O13" s="28">
        <v>2</v>
      </c>
      <c r="P13" s="29">
        <f t="shared" si="2"/>
        <v>24</v>
      </c>
      <c r="Q13" s="27">
        <f t="shared" si="1"/>
        <v>24</v>
      </c>
      <c r="R13" s="27" t="s">
        <v>485</v>
      </c>
    </row>
    <row r="14" spans="1:18" s="27" customFormat="1">
      <c r="A14" s="26">
        <v>12</v>
      </c>
      <c r="B14" s="27" t="s">
        <v>418</v>
      </c>
      <c r="C14" s="27" t="s">
        <v>419</v>
      </c>
      <c r="D14" s="27" t="s">
        <v>420</v>
      </c>
      <c r="F14" s="26" t="s">
        <v>25</v>
      </c>
      <c r="G14" s="26" t="s">
        <v>26</v>
      </c>
      <c r="H14" s="27" t="s">
        <v>137</v>
      </c>
      <c r="I14" s="28">
        <v>99</v>
      </c>
      <c r="J14" s="28">
        <v>99</v>
      </c>
      <c r="K14" s="27">
        <v>11</v>
      </c>
      <c r="L14" s="27">
        <v>6</v>
      </c>
      <c r="M14" s="27">
        <v>8</v>
      </c>
      <c r="N14" s="27">
        <f t="shared" si="0"/>
        <v>223</v>
      </c>
      <c r="O14" s="27">
        <v>2</v>
      </c>
      <c r="P14" s="29">
        <f t="shared" si="2"/>
        <v>198</v>
      </c>
      <c r="Q14" s="27">
        <f t="shared" si="1"/>
        <v>25</v>
      </c>
      <c r="R14" s="27" t="s">
        <v>485</v>
      </c>
    </row>
    <row r="15" spans="1:18" s="27" customFormat="1">
      <c r="A15" s="26">
        <v>13</v>
      </c>
      <c r="B15" s="26" t="s">
        <v>71</v>
      </c>
      <c r="C15" s="26" t="s">
        <v>72</v>
      </c>
      <c r="D15" s="26" t="s">
        <v>73</v>
      </c>
      <c r="F15" s="26" t="s">
        <v>25</v>
      </c>
      <c r="G15" s="26" t="s">
        <v>26</v>
      </c>
      <c r="H15" s="26" t="s">
        <v>31</v>
      </c>
      <c r="I15" s="28">
        <v>14</v>
      </c>
      <c r="J15" s="27">
        <v>8</v>
      </c>
      <c r="K15" s="27">
        <v>4</v>
      </c>
      <c r="L15" s="27">
        <v>18</v>
      </c>
      <c r="M15" s="27">
        <v>90</v>
      </c>
      <c r="N15" s="27">
        <f t="shared" si="0"/>
        <v>134</v>
      </c>
      <c r="O15" s="28">
        <v>2</v>
      </c>
      <c r="P15" s="29">
        <f t="shared" si="2"/>
        <v>108</v>
      </c>
      <c r="Q15" s="27">
        <f t="shared" si="1"/>
        <v>26</v>
      </c>
      <c r="R15" s="27" t="s">
        <v>485</v>
      </c>
    </row>
    <row r="16" spans="1:18" s="27" customFormat="1">
      <c r="A16" s="26">
        <v>14</v>
      </c>
      <c r="B16" s="26" t="s">
        <v>74</v>
      </c>
      <c r="C16" s="26" t="s">
        <v>75</v>
      </c>
      <c r="D16" s="26" t="s">
        <v>76</v>
      </c>
      <c r="F16" s="26" t="s">
        <v>25</v>
      </c>
      <c r="G16" s="26" t="s">
        <v>26</v>
      </c>
      <c r="H16" s="26" t="s">
        <v>77</v>
      </c>
      <c r="I16" s="28">
        <v>15</v>
      </c>
      <c r="J16" s="27">
        <v>37</v>
      </c>
      <c r="K16" s="27">
        <v>8</v>
      </c>
      <c r="L16" s="27">
        <v>16</v>
      </c>
      <c r="M16" s="27">
        <v>14</v>
      </c>
      <c r="N16" s="27">
        <f t="shared" si="0"/>
        <v>90</v>
      </c>
      <c r="O16" s="27">
        <v>2</v>
      </c>
      <c r="P16" s="29">
        <f t="shared" si="2"/>
        <v>53</v>
      </c>
      <c r="Q16" s="27">
        <f t="shared" si="1"/>
        <v>37</v>
      </c>
      <c r="R16" s="27" t="s">
        <v>485</v>
      </c>
    </row>
    <row r="17" spans="1:18" s="27" customFormat="1">
      <c r="A17" s="26">
        <v>15</v>
      </c>
      <c r="B17" s="26" t="s">
        <v>64</v>
      </c>
      <c r="C17" s="26" t="s">
        <v>65</v>
      </c>
      <c r="D17" s="26" t="s">
        <v>66</v>
      </c>
      <c r="F17" s="26" t="s">
        <v>25</v>
      </c>
      <c r="G17" s="26" t="s">
        <v>26</v>
      </c>
      <c r="H17" s="26" t="s">
        <v>31</v>
      </c>
      <c r="I17" s="28">
        <v>12</v>
      </c>
      <c r="J17" s="27">
        <v>9</v>
      </c>
      <c r="K17" s="27">
        <v>16</v>
      </c>
      <c r="L17" s="27">
        <v>90</v>
      </c>
      <c r="M17" s="27">
        <v>19</v>
      </c>
      <c r="N17" s="27">
        <f t="shared" si="0"/>
        <v>146</v>
      </c>
      <c r="O17" s="28">
        <v>2</v>
      </c>
      <c r="P17" s="29">
        <f t="shared" si="2"/>
        <v>109</v>
      </c>
      <c r="Q17" s="27">
        <f t="shared" si="1"/>
        <v>37</v>
      </c>
      <c r="R17" s="27" t="s">
        <v>485</v>
      </c>
    </row>
    <row r="18" spans="1:18" s="27" customFormat="1">
      <c r="A18" s="26">
        <v>16</v>
      </c>
      <c r="B18" s="26" t="s">
        <v>141</v>
      </c>
      <c r="C18" s="26" t="s">
        <v>142</v>
      </c>
      <c r="D18" s="26" t="s">
        <v>143</v>
      </c>
      <c r="F18" s="26" t="s">
        <v>25</v>
      </c>
      <c r="G18" s="26" t="s">
        <v>26</v>
      </c>
      <c r="H18" s="26" t="s">
        <v>42</v>
      </c>
      <c r="I18" s="27">
        <v>99</v>
      </c>
      <c r="J18" s="27">
        <v>18</v>
      </c>
      <c r="K18" s="27">
        <v>10</v>
      </c>
      <c r="L18" s="27">
        <v>99</v>
      </c>
      <c r="M18" s="27">
        <v>12</v>
      </c>
      <c r="N18" s="27">
        <f t="shared" si="0"/>
        <v>238</v>
      </c>
      <c r="O18" s="28">
        <v>2</v>
      </c>
      <c r="P18" s="29">
        <f t="shared" si="2"/>
        <v>198</v>
      </c>
      <c r="Q18" s="27">
        <f t="shared" si="1"/>
        <v>40</v>
      </c>
      <c r="R18" s="27" t="s">
        <v>485</v>
      </c>
    </row>
    <row r="19" spans="1:18">
      <c r="A19" s="5">
        <v>17</v>
      </c>
      <c r="B19" s="5" t="s">
        <v>78</v>
      </c>
      <c r="C19" s="5" t="s">
        <v>53</v>
      </c>
      <c r="D19" s="5" t="s">
        <v>79</v>
      </c>
      <c r="E19" s="8"/>
      <c r="F19" s="5" t="s">
        <v>25</v>
      </c>
      <c r="G19" s="5" t="s">
        <v>26</v>
      </c>
      <c r="H19" s="5" t="s">
        <v>35</v>
      </c>
      <c r="I19" s="9">
        <v>16</v>
      </c>
      <c r="J19" s="8">
        <v>27</v>
      </c>
      <c r="K19" s="8">
        <v>90</v>
      </c>
      <c r="L19" s="8">
        <v>15</v>
      </c>
      <c r="M19" s="8">
        <v>11</v>
      </c>
      <c r="N19" s="8">
        <f t="shared" si="0"/>
        <v>159</v>
      </c>
      <c r="O19" s="4">
        <v>2</v>
      </c>
      <c r="P19" s="6">
        <f t="shared" si="2"/>
        <v>117</v>
      </c>
      <c r="Q19" s="1">
        <f t="shared" si="1"/>
        <v>42</v>
      </c>
    </row>
    <row r="20" spans="1:18">
      <c r="A20" s="5">
        <v>18</v>
      </c>
      <c r="B20" s="5" t="s">
        <v>39</v>
      </c>
      <c r="C20" s="5" t="s">
        <v>40</v>
      </c>
      <c r="D20" s="5" t="s">
        <v>41</v>
      </c>
      <c r="E20" s="8"/>
      <c r="F20" s="5" t="s">
        <v>25</v>
      </c>
      <c r="G20" s="5" t="s">
        <v>26</v>
      </c>
      <c r="H20" s="5" t="s">
        <v>42</v>
      </c>
      <c r="I20" s="9">
        <v>5</v>
      </c>
      <c r="J20" s="8">
        <v>22</v>
      </c>
      <c r="K20" s="8">
        <v>21</v>
      </c>
      <c r="L20" s="8">
        <v>99</v>
      </c>
      <c r="M20" s="8">
        <v>99</v>
      </c>
      <c r="N20" s="8">
        <f t="shared" si="0"/>
        <v>246</v>
      </c>
      <c r="O20" s="4">
        <v>2</v>
      </c>
      <c r="P20" s="6">
        <f t="shared" si="2"/>
        <v>198</v>
      </c>
      <c r="Q20" s="1">
        <f t="shared" si="1"/>
        <v>48</v>
      </c>
    </row>
    <row r="21" spans="1:18">
      <c r="A21" s="5">
        <v>19</v>
      </c>
      <c r="B21" s="10" t="s">
        <v>325</v>
      </c>
      <c r="C21" s="11" t="s">
        <v>326</v>
      </c>
      <c r="D21" s="11" t="s">
        <v>76</v>
      </c>
      <c r="E21" s="8"/>
      <c r="F21" s="5" t="s">
        <v>25</v>
      </c>
      <c r="G21" s="5" t="s">
        <v>26</v>
      </c>
      <c r="H21" s="11" t="s">
        <v>162</v>
      </c>
      <c r="I21" s="9">
        <v>99</v>
      </c>
      <c r="J21" s="8">
        <v>17</v>
      </c>
      <c r="K21" s="8">
        <v>14</v>
      </c>
      <c r="L21" s="8">
        <v>90</v>
      </c>
      <c r="M21" s="8">
        <v>18</v>
      </c>
      <c r="N21" s="8">
        <f t="shared" si="0"/>
        <v>238</v>
      </c>
      <c r="O21" s="4">
        <v>2</v>
      </c>
      <c r="P21" s="6">
        <f t="shared" si="2"/>
        <v>189</v>
      </c>
      <c r="Q21" s="1">
        <f t="shared" si="1"/>
        <v>49</v>
      </c>
    </row>
    <row r="22" spans="1:18">
      <c r="A22" s="5">
        <v>20</v>
      </c>
      <c r="B22" s="5" t="s">
        <v>90</v>
      </c>
      <c r="C22" s="5" t="s">
        <v>91</v>
      </c>
      <c r="D22" s="5" t="s">
        <v>92</v>
      </c>
      <c r="E22" s="8"/>
      <c r="F22" s="5" t="s">
        <v>25</v>
      </c>
      <c r="G22" s="5" t="s">
        <v>26</v>
      </c>
      <c r="H22" s="5" t="s">
        <v>93</v>
      </c>
      <c r="I22" s="9">
        <v>19</v>
      </c>
      <c r="J22" s="8">
        <v>14</v>
      </c>
      <c r="K22" s="8">
        <v>25</v>
      </c>
      <c r="L22" s="8">
        <v>99</v>
      </c>
      <c r="M22" s="8">
        <v>17</v>
      </c>
      <c r="N22" s="8">
        <f t="shared" si="0"/>
        <v>174</v>
      </c>
      <c r="O22" s="20">
        <v>2</v>
      </c>
      <c r="P22" s="6">
        <f t="shared" si="2"/>
        <v>124</v>
      </c>
      <c r="Q22" s="1">
        <f t="shared" si="1"/>
        <v>50</v>
      </c>
    </row>
    <row r="23" spans="1:18">
      <c r="A23" s="5">
        <v>21</v>
      </c>
      <c r="B23" s="5" t="s">
        <v>84</v>
      </c>
      <c r="C23" s="5" t="s">
        <v>85</v>
      </c>
      <c r="D23" s="5" t="s">
        <v>86</v>
      </c>
      <c r="E23" s="8"/>
      <c r="F23" s="5" t="s">
        <v>25</v>
      </c>
      <c r="G23" s="5" t="s">
        <v>26</v>
      </c>
      <c r="H23" s="5" t="s">
        <v>31</v>
      </c>
      <c r="I23" s="9">
        <v>17</v>
      </c>
      <c r="J23" s="8">
        <v>30</v>
      </c>
      <c r="K23" s="8">
        <v>22</v>
      </c>
      <c r="L23" s="8">
        <v>17</v>
      </c>
      <c r="M23" s="8">
        <v>21</v>
      </c>
      <c r="N23" s="8">
        <f t="shared" si="0"/>
        <v>107</v>
      </c>
      <c r="O23" s="4">
        <v>2</v>
      </c>
      <c r="P23" s="6">
        <f t="shared" si="2"/>
        <v>52</v>
      </c>
      <c r="Q23" s="1">
        <f t="shared" si="1"/>
        <v>55</v>
      </c>
    </row>
    <row r="24" spans="1:18">
      <c r="A24" s="5">
        <v>22</v>
      </c>
      <c r="B24" s="8" t="s">
        <v>428</v>
      </c>
      <c r="C24" s="8" t="s">
        <v>429</v>
      </c>
      <c r="D24" s="8" t="s">
        <v>430</v>
      </c>
      <c r="E24" s="8"/>
      <c r="F24" s="5" t="s">
        <v>25</v>
      </c>
      <c r="G24" s="5" t="s">
        <v>26</v>
      </c>
      <c r="H24" s="8" t="s">
        <v>431</v>
      </c>
      <c r="I24" s="9">
        <v>99</v>
      </c>
      <c r="J24" s="9">
        <v>99</v>
      </c>
      <c r="K24" s="8">
        <v>19</v>
      </c>
      <c r="L24" s="8">
        <v>8</v>
      </c>
      <c r="M24" s="8">
        <v>99</v>
      </c>
      <c r="N24" s="8">
        <f t="shared" si="0"/>
        <v>324</v>
      </c>
      <c r="O24" s="4">
        <v>2</v>
      </c>
      <c r="P24" s="12">
        <v>198</v>
      </c>
      <c r="Q24" s="8">
        <f t="shared" si="1"/>
        <v>126</v>
      </c>
    </row>
    <row r="25" spans="1:18">
      <c r="A25" s="5">
        <v>23</v>
      </c>
      <c r="B25" s="5" t="s">
        <v>100</v>
      </c>
      <c r="C25" s="5" t="s">
        <v>101</v>
      </c>
      <c r="D25" s="5" t="s">
        <v>102</v>
      </c>
      <c r="E25" s="8"/>
      <c r="F25" s="5" t="s">
        <v>25</v>
      </c>
      <c r="G25" s="5" t="s">
        <v>26</v>
      </c>
      <c r="H25" s="5" t="s">
        <v>103</v>
      </c>
      <c r="I25" s="9">
        <v>22</v>
      </c>
      <c r="J25" s="9">
        <v>99</v>
      </c>
      <c r="K25" s="8">
        <v>99</v>
      </c>
      <c r="L25" s="8">
        <v>19</v>
      </c>
      <c r="M25" s="8">
        <v>99</v>
      </c>
      <c r="N25" s="8">
        <f t="shared" si="0"/>
        <v>338</v>
      </c>
      <c r="O25" s="9">
        <v>2</v>
      </c>
      <c r="P25" s="6">
        <v>198</v>
      </c>
      <c r="Q25" s="1">
        <f t="shared" si="1"/>
        <v>140</v>
      </c>
    </row>
    <row r="26" spans="1:18">
      <c r="A26" s="5">
        <v>24</v>
      </c>
      <c r="B26" s="5" t="s">
        <v>97</v>
      </c>
      <c r="C26" s="5" t="s">
        <v>98</v>
      </c>
      <c r="D26" s="5" t="s">
        <v>99</v>
      </c>
      <c r="E26" s="8"/>
      <c r="F26" s="5" t="s">
        <v>25</v>
      </c>
      <c r="G26" s="5" t="s">
        <v>26</v>
      </c>
      <c r="H26" s="5" t="s">
        <v>35</v>
      </c>
      <c r="I26" s="9">
        <v>21</v>
      </c>
      <c r="J26" s="8">
        <v>99</v>
      </c>
      <c r="K26" s="8">
        <v>24</v>
      </c>
      <c r="L26" s="8">
        <v>99</v>
      </c>
      <c r="M26" s="8">
        <v>99</v>
      </c>
      <c r="N26" s="8">
        <f t="shared" si="0"/>
        <v>342</v>
      </c>
      <c r="O26" s="4">
        <v>2</v>
      </c>
      <c r="P26" s="6">
        <v>198</v>
      </c>
      <c r="Q26" s="1">
        <f t="shared" si="1"/>
        <v>144</v>
      </c>
    </row>
    <row r="27" spans="1:18">
      <c r="A27" s="5">
        <v>25</v>
      </c>
      <c r="B27" s="5" t="s">
        <v>111</v>
      </c>
      <c r="C27" s="5" t="s">
        <v>112</v>
      </c>
      <c r="D27" s="5" t="s">
        <v>113</v>
      </c>
      <c r="E27" s="8"/>
      <c r="F27" s="5" t="s">
        <v>25</v>
      </c>
      <c r="G27" s="5" t="s">
        <v>26</v>
      </c>
      <c r="H27" s="5" t="s">
        <v>42</v>
      </c>
      <c r="I27" s="9">
        <v>25</v>
      </c>
      <c r="J27" s="8">
        <v>99</v>
      </c>
      <c r="K27" s="8">
        <v>26</v>
      </c>
      <c r="L27" s="8">
        <v>99</v>
      </c>
      <c r="M27" s="8">
        <v>99</v>
      </c>
      <c r="N27" s="8">
        <f t="shared" si="0"/>
        <v>348</v>
      </c>
      <c r="O27" s="4">
        <v>2</v>
      </c>
      <c r="P27" s="6">
        <v>198</v>
      </c>
      <c r="Q27" s="1">
        <f t="shared" si="1"/>
        <v>150</v>
      </c>
    </row>
    <row r="28" spans="1:18" s="8" customFormat="1">
      <c r="A28" s="5">
        <v>26</v>
      </c>
      <c r="B28" s="5" t="s">
        <v>121</v>
      </c>
      <c r="C28" s="5" t="s">
        <v>122</v>
      </c>
      <c r="D28" s="5" t="s">
        <v>123</v>
      </c>
      <c r="F28" s="5" t="s">
        <v>25</v>
      </c>
      <c r="G28" s="5" t="s">
        <v>26</v>
      </c>
      <c r="H28" s="5" t="s">
        <v>124</v>
      </c>
      <c r="I28" s="9">
        <v>27</v>
      </c>
      <c r="J28" s="8">
        <v>26</v>
      </c>
      <c r="K28" s="8">
        <v>99</v>
      </c>
      <c r="L28" s="8">
        <v>99</v>
      </c>
      <c r="M28" s="8">
        <v>99</v>
      </c>
      <c r="N28" s="8">
        <f t="shared" si="0"/>
        <v>350</v>
      </c>
      <c r="O28" s="9">
        <v>2</v>
      </c>
      <c r="P28" s="6">
        <v>198</v>
      </c>
      <c r="Q28" s="1">
        <f t="shared" si="1"/>
        <v>152</v>
      </c>
    </row>
    <row r="29" spans="1:18" s="8" customFormat="1">
      <c r="A29" s="5">
        <v>27</v>
      </c>
      <c r="B29" s="10" t="s">
        <v>467</v>
      </c>
      <c r="C29" s="11" t="s">
        <v>463</v>
      </c>
      <c r="D29" s="11" t="s">
        <v>464</v>
      </c>
      <c r="E29" s="11"/>
      <c r="F29" s="10" t="s">
        <v>25</v>
      </c>
      <c r="G29" s="10" t="s">
        <v>26</v>
      </c>
      <c r="H29" s="10" t="s">
        <v>352</v>
      </c>
      <c r="I29" s="9">
        <v>99</v>
      </c>
      <c r="J29" s="9">
        <v>99</v>
      </c>
      <c r="K29" s="9">
        <v>99</v>
      </c>
      <c r="L29" s="9">
        <v>2</v>
      </c>
      <c r="M29" s="8">
        <v>99</v>
      </c>
      <c r="N29" s="9">
        <f t="shared" si="0"/>
        <v>398</v>
      </c>
      <c r="O29" s="4">
        <v>2</v>
      </c>
      <c r="P29" s="6">
        <v>198</v>
      </c>
      <c r="Q29" s="9">
        <f t="shared" si="1"/>
        <v>200</v>
      </c>
    </row>
    <row r="30" spans="1:18" s="8" customFormat="1">
      <c r="A30" s="5">
        <v>28</v>
      </c>
      <c r="B30" s="5" t="s">
        <v>43</v>
      </c>
      <c r="C30" s="5" t="s">
        <v>44</v>
      </c>
      <c r="D30" s="5" t="s">
        <v>45</v>
      </c>
      <c r="F30" s="5" t="s">
        <v>25</v>
      </c>
      <c r="G30" s="5" t="s">
        <v>26</v>
      </c>
      <c r="H30" s="5" t="s">
        <v>35</v>
      </c>
      <c r="I30" s="9">
        <v>6</v>
      </c>
      <c r="J30" s="9">
        <v>99</v>
      </c>
      <c r="K30" s="8">
        <v>99</v>
      </c>
      <c r="L30" s="8">
        <v>99</v>
      </c>
      <c r="M30" s="8">
        <v>99</v>
      </c>
      <c r="N30" s="8">
        <f t="shared" si="0"/>
        <v>402</v>
      </c>
      <c r="O30" s="4">
        <v>2</v>
      </c>
      <c r="P30" s="6">
        <v>198</v>
      </c>
      <c r="Q30" s="1">
        <f t="shared" si="1"/>
        <v>204</v>
      </c>
    </row>
    <row r="31" spans="1:18" s="8" customFormat="1">
      <c r="A31" s="5">
        <v>29</v>
      </c>
      <c r="B31" s="10" t="s">
        <v>312</v>
      </c>
      <c r="C31" s="11" t="s">
        <v>313</v>
      </c>
      <c r="D31" s="11" t="s">
        <v>314</v>
      </c>
      <c r="F31" s="5" t="s">
        <v>25</v>
      </c>
      <c r="G31" s="5" t="s">
        <v>26</v>
      </c>
      <c r="H31" s="11" t="s">
        <v>35</v>
      </c>
      <c r="I31" s="9">
        <v>99</v>
      </c>
      <c r="J31" s="8">
        <v>6</v>
      </c>
      <c r="K31" s="8">
        <v>99</v>
      </c>
      <c r="L31" s="8">
        <v>99</v>
      </c>
      <c r="M31" s="8">
        <v>99</v>
      </c>
      <c r="N31" s="8">
        <f t="shared" si="0"/>
        <v>402</v>
      </c>
      <c r="O31" s="20">
        <v>2</v>
      </c>
      <c r="P31" s="6">
        <v>198</v>
      </c>
      <c r="Q31" s="1">
        <f t="shared" si="1"/>
        <v>204</v>
      </c>
    </row>
    <row r="32" spans="1:18" s="8" customFormat="1">
      <c r="A32" s="5">
        <v>30</v>
      </c>
      <c r="B32" s="5" t="s">
        <v>150</v>
      </c>
      <c r="C32" s="5" t="s">
        <v>151</v>
      </c>
      <c r="D32" s="5" t="s">
        <v>152</v>
      </c>
      <c r="F32" s="5" t="s">
        <v>25</v>
      </c>
      <c r="G32" s="5" t="s">
        <v>26</v>
      </c>
      <c r="H32" s="5" t="s">
        <v>77</v>
      </c>
      <c r="I32" s="9">
        <v>99</v>
      </c>
      <c r="J32" s="8">
        <v>90</v>
      </c>
      <c r="K32" s="8">
        <v>99</v>
      </c>
      <c r="L32" s="8">
        <v>99</v>
      </c>
      <c r="M32" s="8">
        <v>16</v>
      </c>
      <c r="N32" s="8">
        <f t="shared" si="0"/>
        <v>403</v>
      </c>
      <c r="O32" s="4">
        <v>2</v>
      </c>
      <c r="P32" s="6">
        <v>198</v>
      </c>
      <c r="Q32" s="1">
        <f t="shared" si="1"/>
        <v>205</v>
      </c>
    </row>
    <row r="33" spans="1:17" s="8" customFormat="1">
      <c r="A33" s="5">
        <v>31</v>
      </c>
      <c r="B33" s="8" t="s">
        <v>416</v>
      </c>
      <c r="C33" s="8" t="s">
        <v>233</v>
      </c>
      <c r="D33" s="8" t="s">
        <v>417</v>
      </c>
      <c r="F33" s="5" t="s">
        <v>25</v>
      </c>
      <c r="G33" s="5" t="s">
        <v>26</v>
      </c>
      <c r="H33" s="8" t="s">
        <v>35</v>
      </c>
      <c r="I33" s="9">
        <v>99</v>
      </c>
      <c r="J33" s="9">
        <v>99</v>
      </c>
      <c r="K33" s="8">
        <v>9</v>
      </c>
      <c r="L33" s="8">
        <v>99</v>
      </c>
      <c r="M33" s="8">
        <v>99</v>
      </c>
      <c r="N33" s="8">
        <f t="shared" si="0"/>
        <v>405</v>
      </c>
      <c r="O33" s="4">
        <v>2</v>
      </c>
      <c r="P33" s="6">
        <v>198</v>
      </c>
      <c r="Q33" s="8">
        <f t="shared" si="1"/>
        <v>207</v>
      </c>
    </row>
    <row r="34" spans="1:17">
      <c r="A34" s="5">
        <v>32</v>
      </c>
      <c r="B34" s="8" t="s">
        <v>421</v>
      </c>
      <c r="C34" s="8" t="s">
        <v>422</v>
      </c>
      <c r="D34" s="8" t="s">
        <v>423</v>
      </c>
      <c r="E34" s="8"/>
      <c r="F34" s="5" t="s">
        <v>25</v>
      </c>
      <c r="G34" s="5" t="s">
        <v>26</v>
      </c>
      <c r="H34" s="8" t="s">
        <v>27</v>
      </c>
      <c r="I34" s="9">
        <v>99</v>
      </c>
      <c r="J34" s="9">
        <v>99</v>
      </c>
      <c r="K34" s="8">
        <v>13</v>
      </c>
      <c r="L34" s="8">
        <v>99</v>
      </c>
      <c r="M34" s="8">
        <v>99</v>
      </c>
      <c r="N34" s="8">
        <f t="shared" si="0"/>
        <v>409</v>
      </c>
      <c r="O34" s="4">
        <v>2</v>
      </c>
      <c r="P34" s="6">
        <v>198</v>
      </c>
      <c r="Q34" s="8">
        <f t="shared" si="1"/>
        <v>211</v>
      </c>
    </row>
    <row r="35" spans="1:17">
      <c r="A35" s="5">
        <v>33</v>
      </c>
      <c r="B35" s="10" t="s">
        <v>316</v>
      </c>
      <c r="C35" s="11" t="s">
        <v>317</v>
      </c>
      <c r="D35" s="11" t="s">
        <v>318</v>
      </c>
      <c r="E35" s="8"/>
      <c r="F35" s="5" t="s">
        <v>25</v>
      </c>
      <c r="G35" s="5" t="s">
        <v>26</v>
      </c>
      <c r="H35" s="5" t="s">
        <v>31</v>
      </c>
      <c r="I35" s="9">
        <v>99</v>
      </c>
      <c r="J35" s="9">
        <v>13</v>
      </c>
      <c r="K35" s="8">
        <v>99</v>
      </c>
      <c r="L35" s="8">
        <v>99</v>
      </c>
      <c r="M35" s="8">
        <v>99</v>
      </c>
      <c r="N35" s="8">
        <f t="shared" ref="N35:N64" si="3">SUM(I35:M35)</f>
        <v>409</v>
      </c>
      <c r="O35" s="4">
        <v>2</v>
      </c>
      <c r="P35" s="6">
        <v>198</v>
      </c>
      <c r="Q35" s="8">
        <f t="shared" ref="Q35:Q64" si="4">N35-P35</f>
        <v>211</v>
      </c>
    </row>
    <row r="36" spans="1:17" s="8" customFormat="1">
      <c r="A36" s="5">
        <v>34</v>
      </c>
      <c r="B36" s="10" t="s">
        <v>465</v>
      </c>
      <c r="C36" s="10" t="s">
        <v>463</v>
      </c>
      <c r="D36" s="10" t="s">
        <v>466</v>
      </c>
      <c r="E36" s="18"/>
      <c r="F36" s="10" t="s">
        <v>25</v>
      </c>
      <c r="G36" s="10" t="s">
        <v>26</v>
      </c>
      <c r="H36" s="10" t="s">
        <v>352</v>
      </c>
      <c r="I36" s="9">
        <v>99</v>
      </c>
      <c r="J36" s="9">
        <v>99</v>
      </c>
      <c r="K36" s="9">
        <v>99</v>
      </c>
      <c r="L36" s="9">
        <v>13</v>
      </c>
      <c r="M36" s="8">
        <v>99</v>
      </c>
      <c r="N36" s="8">
        <f t="shared" si="3"/>
        <v>409</v>
      </c>
      <c r="O36" s="4">
        <v>2</v>
      </c>
      <c r="P36" s="6">
        <v>198</v>
      </c>
      <c r="Q36" s="1">
        <f t="shared" si="4"/>
        <v>211</v>
      </c>
    </row>
    <row r="37" spans="1:17" s="8" customFormat="1">
      <c r="A37" s="5">
        <v>35</v>
      </c>
      <c r="B37" s="17" t="s">
        <v>482</v>
      </c>
      <c r="C37" s="17" t="s">
        <v>44</v>
      </c>
      <c r="D37" s="17" t="s">
        <v>483</v>
      </c>
      <c r="E37" s="1"/>
      <c r="F37" s="17" t="s">
        <v>25</v>
      </c>
      <c r="G37" s="17" t="s">
        <v>26</v>
      </c>
      <c r="H37" s="17" t="s">
        <v>35</v>
      </c>
      <c r="I37" s="9">
        <v>99</v>
      </c>
      <c r="J37" s="9">
        <v>99</v>
      </c>
      <c r="K37" s="9">
        <v>99</v>
      </c>
      <c r="L37" s="9">
        <v>99</v>
      </c>
      <c r="M37" s="8">
        <v>15</v>
      </c>
      <c r="N37" s="9">
        <f t="shared" si="3"/>
        <v>411</v>
      </c>
      <c r="O37" s="20">
        <v>2</v>
      </c>
      <c r="P37" s="6">
        <v>198</v>
      </c>
      <c r="Q37" s="1">
        <f t="shared" si="4"/>
        <v>213</v>
      </c>
    </row>
    <row r="38" spans="1:17">
      <c r="A38" s="5">
        <v>36</v>
      </c>
      <c r="B38" s="10" t="s">
        <v>319</v>
      </c>
      <c r="C38" s="11" t="s">
        <v>320</v>
      </c>
      <c r="D38" s="11" t="s">
        <v>321</v>
      </c>
      <c r="E38" s="8"/>
      <c r="F38" s="5" t="s">
        <v>25</v>
      </c>
      <c r="G38" s="5" t="s">
        <v>26</v>
      </c>
      <c r="H38" s="11" t="s">
        <v>124</v>
      </c>
      <c r="I38" s="9">
        <v>99</v>
      </c>
      <c r="J38" s="9">
        <v>16</v>
      </c>
      <c r="K38" s="8">
        <v>99</v>
      </c>
      <c r="L38" s="8">
        <v>99</v>
      </c>
      <c r="M38" s="8">
        <v>99</v>
      </c>
      <c r="N38" s="8">
        <f t="shared" si="3"/>
        <v>412</v>
      </c>
      <c r="O38" s="20">
        <v>2</v>
      </c>
      <c r="P38" s="6">
        <v>198</v>
      </c>
      <c r="Q38" s="8">
        <f t="shared" si="4"/>
        <v>214</v>
      </c>
    </row>
    <row r="39" spans="1:17">
      <c r="A39" s="5">
        <v>37</v>
      </c>
      <c r="B39" s="8" t="s">
        <v>424</v>
      </c>
      <c r="C39" s="8" t="s">
        <v>425</v>
      </c>
      <c r="D39" s="8" t="s">
        <v>426</v>
      </c>
      <c r="E39" s="8"/>
      <c r="F39" s="5" t="s">
        <v>25</v>
      </c>
      <c r="G39" s="5" t="s">
        <v>26</v>
      </c>
      <c r="H39" s="8" t="s">
        <v>427</v>
      </c>
      <c r="I39" s="9">
        <v>99</v>
      </c>
      <c r="J39" s="9">
        <v>99</v>
      </c>
      <c r="K39" s="8">
        <v>17</v>
      </c>
      <c r="L39" s="8">
        <v>99</v>
      </c>
      <c r="M39" s="8">
        <v>99</v>
      </c>
      <c r="N39" s="8">
        <f t="shared" si="3"/>
        <v>413</v>
      </c>
      <c r="O39" s="9">
        <v>2</v>
      </c>
      <c r="P39" s="6">
        <v>198</v>
      </c>
      <c r="Q39" s="8">
        <f t="shared" si="4"/>
        <v>215</v>
      </c>
    </row>
    <row r="40" spans="1:17">
      <c r="A40" s="5">
        <v>38</v>
      </c>
      <c r="B40" s="10" t="s">
        <v>322</v>
      </c>
      <c r="C40" s="11" t="s">
        <v>323</v>
      </c>
      <c r="D40" s="11" t="s">
        <v>324</v>
      </c>
      <c r="E40" s="8"/>
      <c r="F40" s="5" t="s">
        <v>25</v>
      </c>
      <c r="G40" s="5" t="s">
        <v>26</v>
      </c>
      <c r="H40" s="11" t="s">
        <v>354</v>
      </c>
      <c r="I40" s="9">
        <v>99</v>
      </c>
      <c r="J40" s="8">
        <v>17</v>
      </c>
      <c r="K40" s="8">
        <v>99</v>
      </c>
      <c r="L40" s="8">
        <v>99</v>
      </c>
      <c r="M40" s="8">
        <v>99</v>
      </c>
      <c r="N40" s="8">
        <f t="shared" si="3"/>
        <v>413</v>
      </c>
      <c r="O40" s="4">
        <v>2</v>
      </c>
      <c r="P40" s="6">
        <v>198</v>
      </c>
      <c r="Q40" s="1">
        <f t="shared" si="4"/>
        <v>215</v>
      </c>
    </row>
    <row r="41" spans="1:17">
      <c r="A41" s="5">
        <v>39</v>
      </c>
      <c r="B41" s="5" t="s">
        <v>87</v>
      </c>
      <c r="C41" s="5" t="s">
        <v>88</v>
      </c>
      <c r="D41" s="5" t="s">
        <v>89</v>
      </c>
      <c r="E41" s="8"/>
      <c r="F41" s="5" t="s">
        <v>25</v>
      </c>
      <c r="G41" s="5" t="s">
        <v>26</v>
      </c>
      <c r="H41" s="5" t="s">
        <v>35</v>
      </c>
      <c r="I41" s="9">
        <v>18</v>
      </c>
      <c r="J41" s="9">
        <v>99</v>
      </c>
      <c r="K41" s="8">
        <v>99</v>
      </c>
      <c r="L41" s="8">
        <v>99</v>
      </c>
      <c r="M41" s="8">
        <v>99</v>
      </c>
      <c r="N41" s="8">
        <f t="shared" si="3"/>
        <v>414</v>
      </c>
      <c r="O41" s="4">
        <v>2</v>
      </c>
      <c r="P41" s="6">
        <v>198</v>
      </c>
      <c r="Q41" s="1">
        <f t="shared" si="4"/>
        <v>216</v>
      </c>
    </row>
    <row r="42" spans="1:17">
      <c r="A42" s="5">
        <v>40</v>
      </c>
      <c r="B42" s="8" t="s">
        <v>432</v>
      </c>
      <c r="C42" s="8" t="s">
        <v>433</v>
      </c>
      <c r="D42" s="8" t="s">
        <v>434</v>
      </c>
      <c r="E42" s="8"/>
      <c r="F42" s="5" t="s">
        <v>25</v>
      </c>
      <c r="G42" s="5" t="s">
        <v>26</v>
      </c>
      <c r="H42" s="8" t="s">
        <v>35</v>
      </c>
      <c r="I42" s="9">
        <v>99</v>
      </c>
      <c r="J42" s="9">
        <v>99</v>
      </c>
      <c r="K42" s="8">
        <v>20</v>
      </c>
      <c r="L42" s="8">
        <v>99</v>
      </c>
      <c r="M42" s="8">
        <v>99</v>
      </c>
      <c r="N42" s="8">
        <f t="shared" si="3"/>
        <v>416</v>
      </c>
      <c r="O42" s="9">
        <v>2</v>
      </c>
      <c r="P42" s="6">
        <v>198</v>
      </c>
      <c r="Q42" s="8">
        <f t="shared" si="4"/>
        <v>218</v>
      </c>
    </row>
    <row r="43" spans="1:17">
      <c r="A43" s="5">
        <v>41</v>
      </c>
      <c r="B43" s="10" t="s">
        <v>327</v>
      </c>
      <c r="C43" s="11" t="s">
        <v>328</v>
      </c>
      <c r="D43" s="11" t="s">
        <v>329</v>
      </c>
      <c r="E43" s="8"/>
      <c r="F43" s="5" t="s">
        <v>25</v>
      </c>
      <c r="G43" s="5" t="s">
        <v>26</v>
      </c>
      <c r="H43" s="11" t="s">
        <v>353</v>
      </c>
      <c r="I43" s="9">
        <v>99</v>
      </c>
      <c r="J43" s="8">
        <v>20</v>
      </c>
      <c r="K43" s="8">
        <v>99</v>
      </c>
      <c r="L43" s="8">
        <v>99</v>
      </c>
      <c r="M43" s="8">
        <v>99</v>
      </c>
      <c r="N43" s="8">
        <f t="shared" si="3"/>
        <v>416</v>
      </c>
      <c r="O43" s="4">
        <v>2</v>
      </c>
      <c r="P43" s="6">
        <v>198</v>
      </c>
      <c r="Q43" s="1">
        <f t="shared" si="4"/>
        <v>218</v>
      </c>
    </row>
    <row r="44" spans="1:17">
      <c r="A44" s="5">
        <v>42</v>
      </c>
      <c r="B44" s="5" t="s">
        <v>94</v>
      </c>
      <c r="C44" s="5" t="s">
        <v>95</v>
      </c>
      <c r="D44" s="5" t="s">
        <v>96</v>
      </c>
      <c r="E44" s="8"/>
      <c r="F44" s="5" t="s">
        <v>25</v>
      </c>
      <c r="G44" s="5" t="s">
        <v>26</v>
      </c>
      <c r="H44" s="5" t="s">
        <v>35</v>
      </c>
      <c r="I44" s="9">
        <v>20</v>
      </c>
      <c r="J44" s="8">
        <v>99</v>
      </c>
      <c r="K44" s="8">
        <v>99</v>
      </c>
      <c r="L44" s="8">
        <v>99</v>
      </c>
      <c r="M44" s="8">
        <v>99</v>
      </c>
      <c r="N44" s="8">
        <f t="shared" si="3"/>
        <v>416</v>
      </c>
      <c r="O44" s="4">
        <v>2</v>
      </c>
      <c r="P44" s="6">
        <v>198</v>
      </c>
      <c r="Q44" s="1">
        <f t="shared" si="4"/>
        <v>218</v>
      </c>
    </row>
    <row r="45" spans="1:17">
      <c r="A45" s="5">
        <v>43</v>
      </c>
      <c r="B45" s="10" t="s">
        <v>330</v>
      </c>
      <c r="C45" s="11" t="s">
        <v>331</v>
      </c>
      <c r="D45" s="11" t="s">
        <v>332</v>
      </c>
      <c r="E45" s="8"/>
      <c r="F45" s="5" t="s">
        <v>25</v>
      </c>
      <c r="G45" s="5" t="s">
        <v>26</v>
      </c>
      <c r="H45" s="11" t="s">
        <v>35</v>
      </c>
      <c r="I45" s="9">
        <v>99</v>
      </c>
      <c r="J45" s="9">
        <v>21</v>
      </c>
      <c r="K45" s="8">
        <v>99</v>
      </c>
      <c r="L45" s="8">
        <v>99</v>
      </c>
      <c r="M45" s="8">
        <v>99</v>
      </c>
      <c r="N45" s="8">
        <f t="shared" si="3"/>
        <v>417</v>
      </c>
      <c r="O45" s="20">
        <v>2</v>
      </c>
      <c r="P45" s="6">
        <v>198</v>
      </c>
      <c r="Q45" s="1">
        <f t="shared" si="4"/>
        <v>219</v>
      </c>
    </row>
    <row r="46" spans="1:17">
      <c r="A46" s="5">
        <v>44</v>
      </c>
      <c r="B46" s="17" t="s">
        <v>479</v>
      </c>
      <c r="C46" s="17" t="s">
        <v>480</v>
      </c>
      <c r="D46" s="17" t="s">
        <v>481</v>
      </c>
      <c r="F46" s="17" t="s">
        <v>25</v>
      </c>
      <c r="G46" s="17" t="s">
        <v>26</v>
      </c>
      <c r="H46" s="17" t="s">
        <v>42</v>
      </c>
      <c r="I46" s="9">
        <v>99</v>
      </c>
      <c r="J46" s="9">
        <v>99</v>
      </c>
      <c r="K46" s="9">
        <v>99</v>
      </c>
      <c r="L46" s="9">
        <v>99</v>
      </c>
      <c r="M46" s="8">
        <v>22</v>
      </c>
      <c r="N46" s="9">
        <f t="shared" si="3"/>
        <v>418</v>
      </c>
      <c r="O46" s="4">
        <v>2</v>
      </c>
      <c r="P46" s="6">
        <v>198</v>
      </c>
      <c r="Q46" s="1">
        <f t="shared" si="4"/>
        <v>220</v>
      </c>
    </row>
    <row r="47" spans="1:17">
      <c r="A47" s="5">
        <v>45</v>
      </c>
      <c r="B47" s="5" t="s">
        <v>104</v>
      </c>
      <c r="C47" s="5" t="s">
        <v>105</v>
      </c>
      <c r="D47" s="5" t="s">
        <v>106</v>
      </c>
      <c r="E47" s="8"/>
      <c r="F47" s="5" t="s">
        <v>25</v>
      </c>
      <c r="G47" s="5" t="s">
        <v>26</v>
      </c>
      <c r="H47" s="5" t="s">
        <v>107</v>
      </c>
      <c r="I47" s="9">
        <v>23</v>
      </c>
      <c r="J47" s="8">
        <v>99</v>
      </c>
      <c r="K47" s="8">
        <v>99</v>
      </c>
      <c r="L47" s="8">
        <v>99</v>
      </c>
      <c r="M47" s="8">
        <v>99</v>
      </c>
      <c r="N47" s="8">
        <f t="shared" si="3"/>
        <v>419</v>
      </c>
      <c r="O47" s="4">
        <v>2</v>
      </c>
      <c r="P47" s="6">
        <v>198</v>
      </c>
      <c r="Q47" s="1">
        <f t="shared" si="4"/>
        <v>221</v>
      </c>
    </row>
    <row r="48" spans="1:17">
      <c r="A48" s="5">
        <v>46</v>
      </c>
      <c r="B48" s="10" t="s">
        <v>333</v>
      </c>
      <c r="C48" s="11" t="s">
        <v>334</v>
      </c>
      <c r="D48" s="11" t="s">
        <v>335</v>
      </c>
      <c r="E48" s="8"/>
      <c r="F48" s="5" t="s">
        <v>25</v>
      </c>
      <c r="G48" s="5" t="s">
        <v>26</v>
      </c>
      <c r="H48" s="5" t="s">
        <v>31</v>
      </c>
      <c r="I48" s="8">
        <v>99</v>
      </c>
      <c r="J48" s="8">
        <v>23</v>
      </c>
      <c r="K48" s="8">
        <v>99</v>
      </c>
      <c r="L48" s="8">
        <v>99</v>
      </c>
      <c r="M48" s="8">
        <v>99</v>
      </c>
      <c r="N48" s="8">
        <f t="shared" si="3"/>
        <v>419</v>
      </c>
      <c r="O48" s="4">
        <v>2</v>
      </c>
      <c r="P48" s="6">
        <v>198</v>
      </c>
      <c r="Q48" s="1">
        <f t="shared" si="4"/>
        <v>221</v>
      </c>
    </row>
    <row r="49" spans="1:17">
      <c r="A49" s="5">
        <v>47</v>
      </c>
      <c r="B49" s="5" t="s">
        <v>108</v>
      </c>
      <c r="C49" s="5" t="s">
        <v>109</v>
      </c>
      <c r="D49" s="5" t="s">
        <v>110</v>
      </c>
      <c r="E49" s="8"/>
      <c r="F49" s="5" t="s">
        <v>25</v>
      </c>
      <c r="G49" s="5" t="s">
        <v>26</v>
      </c>
      <c r="H49" s="5" t="s">
        <v>103</v>
      </c>
      <c r="I49" s="9">
        <v>24</v>
      </c>
      <c r="J49" s="9">
        <v>99</v>
      </c>
      <c r="K49" s="8">
        <v>99</v>
      </c>
      <c r="L49" s="8">
        <v>99</v>
      </c>
      <c r="M49" s="8">
        <v>99</v>
      </c>
      <c r="N49" s="8">
        <f t="shared" si="3"/>
        <v>420</v>
      </c>
      <c r="O49" s="4">
        <v>2</v>
      </c>
      <c r="P49" s="6">
        <v>198</v>
      </c>
      <c r="Q49" s="1">
        <f t="shared" si="4"/>
        <v>222</v>
      </c>
    </row>
    <row r="50" spans="1:17">
      <c r="A50" s="5">
        <v>48</v>
      </c>
      <c r="B50" s="10" t="s">
        <v>336</v>
      </c>
      <c r="C50" s="11" t="s">
        <v>323</v>
      </c>
      <c r="D50" s="11" t="s">
        <v>337</v>
      </c>
      <c r="E50" s="8"/>
      <c r="F50" s="5" t="s">
        <v>25</v>
      </c>
      <c r="G50" s="5" t="s">
        <v>26</v>
      </c>
      <c r="H50" s="11" t="s">
        <v>354</v>
      </c>
      <c r="I50" s="9">
        <v>99</v>
      </c>
      <c r="J50" s="8">
        <v>25</v>
      </c>
      <c r="K50" s="8">
        <v>99</v>
      </c>
      <c r="L50" s="8">
        <v>99</v>
      </c>
      <c r="M50" s="8">
        <v>99</v>
      </c>
      <c r="N50" s="8">
        <f t="shared" si="3"/>
        <v>421</v>
      </c>
      <c r="O50" s="20">
        <v>2</v>
      </c>
      <c r="P50" s="6">
        <v>198</v>
      </c>
      <c r="Q50" s="1">
        <f t="shared" si="4"/>
        <v>223</v>
      </c>
    </row>
    <row r="51" spans="1:17">
      <c r="A51" s="5">
        <v>49</v>
      </c>
      <c r="B51" s="5" t="s">
        <v>117</v>
      </c>
      <c r="C51" s="5" t="s">
        <v>118</v>
      </c>
      <c r="D51" s="5" t="s">
        <v>119</v>
      </c>
      <c r="E51" s="8"/>
      <c r="F51" s="5" t="s">
        <v>25</v>
      </c>
      <c r="G51" s="5" t="s">
        <v>26</v>
      </c>
      <c r="H51" s="5" t="s">
        <v>120</v>
      </c>
      <c r="I51" s="9">
        <v>26</v>
      </c>
      <c r="J51" s="8">
        <v>99</v>
      </c>
      <c r="K51" s="8">
        <v>99</v>
      </c>
      <c r="L51" s="8">
        <v>99</v>
      </c>
      <c r="M51" s="8">
        <v>99</v>
      </c>
      <c r="N51" s="8">
        <f t="shared" si="3"/>
        <v>422</v>
      </c>
      <c r="O51" s="9">
        <v>2</v>
      </c>
      <c r="P51" s="6">
        <v>198</v>
      </c>
      <c r="Q51" s="1">
        <f t="shared" si="4"/>
        <v>224</v>
      </c>
    </row>
    <row r="52" spans="1:17">
      <c r="A52" s="5">
        <v>50</v>
      </c>
      <c r="B52" s="10" t="s">
        <v>338</v>
      </c>
      <c r="C52" s="11" t="s">
        <v>339</v>
      </c>
      <c r="D52" s="11" t="s">
        <v>340</v>
      </c>
      <c r="E52" s="8"/>
      <c r="F52" s="5" t="s">
        <v>25</v>
      </c>
      <c r="G52" s="5" t="s">
        <v>26</v>
      </c>
      <c r="H52" s="11" t="s">
        <v>137</v>
      </c>
      <c r="I52" s="9">
        <v>99</v>
      </c>
      <c r="J52" s="9">
        <v>28</v>
      </c>
      <c r="K52" s="8">
        <v>99</v>
      </c>
      <c r="L52" s="8">
        <v>99</v>
      </c>
      <c r="M52" s="8">
        <v>99</v>
      </c>
      <c r="N52" s="8">
        <f t="shared" si="3"/>
        <v>424</v>
      </c>
      <c r="O52" s="4">
        <v>2</v>
      </c>
      <c r="P52" s="6">
        <v>198</v>
      </c>
      <c r="Q52" s="1">
        <f t="shared" si="4"/>
        <v>226</v>
      </c>
    </row>
    <row r="53" spans="1:17">
      <c r="A53" s="5">
        <v>51</v>
      </c>
      <c r="B53" s="5" t="s">
        <v>125</v>
      </c>
      <c r="C53" s="5" t="s">
        <v>126</v>
      </c>
      <c r="D53" s="5" t="s">
        <v>127</v>
      </c>
      <c r="E53" s="8"/>
      <c r="F53" s="5" t="s">
        <v>25</v>
      </c>
      <c r="G53" s="5" t="s">
        <v>26</v>
      </c>
      <c r="H53" s="5" t="s">
        <v>35</v>
      </c>
      <c r="I53" s="9">
        <v>28</v>
      </c>
      <c r="J53" s="8">
        <v>99</v>
      </c>
      <c r="K53" s="8">
        <v>99</v>
      </c>
      <c r="L53" s="8">
        <v>99</v>
      </c>
      <c r="M53" s="8">
        <v>99</v>
      </c>
      <c r="N53" s="8">
        <f t="shared" si="3"/>
        <v>424</v>
      </c>
      <c r="O53" s="4">
        <v>2</v>
      </c>
      <c r="P53" s="6">
        <v>198</v>
      </c>
      <c r="Q53" s="1">
        <f t="shared" si="4"/>
        <v>226</v>
      </c>
    </row>
    <row r="54" spans="1:17">
      <c r="A54" s="5">
        <v>52</v>
      </c>
      <c r="B54" s="5" t="s">
        <v>128</v>
      </c>
      <c r="C54" s="5" t="s">
        <v>129</v>
      </c>
      <c r="D54" s="5" t="s">
        <v>130</v>
      </c>
      <c r="E54" s="8"/>
      <c r="F54" s="5" t="s">
        <v>25</v>
      </c>
      <c r="G54" s="5" t="s">
        <v>26</v>
      </c>
      <c r="H54" s="5" t="s">
        <v>103</v>
      </c>
      <c r="I54" s="9">
        <v>29</v>
      </c>
      <c r="J54" s="9">
        <v>99</v>
      </c>
      <c r="K54" s="8">
        <v>99</v>
      </c>
      <c r="L54" s="8">
        <v>99</v>
      </c>
      <c r="M54" s="8">
        <v>99</v>
      </c>
      <c r="N54" s="8">
        <f t="shared" si="3"/>
        <v>425</v>
      </c>
      <c r="O54" s="9">
        <v>2</v>
      </c>
      <c r="P54" s="6">
        <v>198</v>
      </c>
      <c r="Q54" s="1">
        <f t="shared" si="4"/>
        <v>227</v>
      </c>
    </row>
    <row r="55" spans="1:17">
      <c r="A55" s="5">
        <v>53</v>
      </c>
      <c r="B55" s="5" t="s">
        <v>131</v>
      </c>
      <c r="C55" s="5" t="s">
        <v>132</v>
      </c>
      <c r="D55" s="5" t="s">
        <v>133</v>
      </c>
      <c r="E55" s="8"/>
      <c r="F55" s="5" t="s">
        <v>25</v>
      </c>
      <c r="G55" s="5" t="s">
        <v>26</v>
      </c>
      <c r="H55" s="5" t="s">
        <v>103</v>
      </c>
      <c r="I55" s="9">
        <v>29</v>
      </c>
      <c r="J55" s="8">
        <v>99</v>
      </c>
      <c r="K55" s="8">
        <v>99</v>
      </c>
      <c r="L55" s="8">
        <v>99</v>
      </c>
      <c r="M55" s="8">
        <v>99</v>
      </c>
      <c r="N55" s="8">
        <f t="shared" si="3"/>
        <v>425</v>
      </c>
      <c r="O55" s="4">
        <v>2</v>
      </c>
      <c r="P55" s="6">
        <v>198</v>
      </c>
      <c r="Q55" s="1">
        <f t="shared" si="4"/>
        <v>227</v>
      </c>
    </row>
    <row r="56" spans="1:17">
      <c r="A56" s="5">
        <v>54</v>
      </c>
      <c r="B56" s="5" t="s">
        <v>134</v>
      </c>
      <c r="C56" s="5" t="s">
        <v>135</v>
      </c>
      <c r="D56" s="5" t="s">
        <v>136</v>
      </c>
      <c r="E56" s="8"/>
      <c r="F56" s="5" t="s">
        <v>25</v>
      </c>
      <c r="G56" s="5" t="s">
        <v>26</v>
      </c>
      <c r="H56" s="5" t="s">
        <v>137</v>
      </c>
      <c r="I56" s="9">
        <v>31</v>
      </c>
      <c r="J56" s="8">
        <v>99</v>
      </c>
      <c r="K56" s="8">
        <v>99</v>
      </c>
      <c r="L56" s="8">
        <v>99</v>
      </c>
      <c r="M56" s="8">
        <v>99</v>
      </c>
      <c r="N56" s="8">
        <f t="shared" si="3"/>
        <v>427</v>
      </c>
      <c r="O56" s="4">
        <v>2</v>
      </c>
      <c r="P56" s="6">
        <v>198</v>
      </c>
      <c r="Q56" s="1">
        <f t="shared" si="4"/>
        <v>229</v>
      </c>
    </row>
    <row r="57" spans="1:17">
      <c r="A57" s="5">
        <v>55</v>
      </c>
      <c r="B57" s="10" t="s">
        <v>341</v>
      </c>
      <c r="C57" s="11" t="s">
        <v>328</v>
      </c>
      <c r="D57" s="11" t="s">
        <v>342</v>
      </c>
      <c r="E57" s="8"/>
      <c r="F57" s="5" t="s">
        <v>25</v>
      </c>
      <c r="G57" s="5" t="s">
        <v>26</v>
      </c>
      <c r="H57" s="11" t="s">
        <v>353</v>
      </c>
      <c r="I57" s="9">
        <v>99</v>
      </c>
      <c r="J57" s="8">
        <v>38</v>
      </c>
      <c r="K57" s="8">
        <v>99</v>
      </c>
      <c r="L57" s="8">
        <v>99</v>
      </c>
      <c r="M57" s="8">
        <v>99</v>
      </c>
      <c r="N57" s="8">
        <f t="shared" si="3"/>
        <v>434</v>
      </c>
      <c r="O57" s="20">
        <v>2</v>
      </c>
      <c r="P57" s="6">
        <v>198</v>
      </c>
      <c r="Q57" s="1">
        <f t="shared" si="4"/>
        <v>236</v>
      </c>
    </row>
    <row r="58" spans="1:17">
      <c r="A58" s="5">
        <v>56</v>
      </c>
      <c r="B58" s="10" t="s">
        <v>343</v>
      </c>
      <c r="C58" s="11" t="s">
        <v>344</v>
      </c>
      <c r="D58" s="11" t="s">
        <v>345</v>
      </c>
      <c r="E58" s="8"/>
      <c r="F58" s="5" t="s">
        <v>25</v>
      </c>
      <c r="G58" s="5" t="s">
        <v>26</v>
      </c>
      <c r="H58" s="11" t="s">
        <v>35</v>
      </c>
      <c r="I58" s="8">
        <v>99</v>
      </c>
      <c r="J58" s="8">
        <v>90</v>
      </c>
      <c r="K58" s="8">
        <v>99</v>
      </c>
      <c r="L58" s="8">
        <v>99</v>
      </c>
      <c r="M58" s="8">
        <v>99</v>
      </c>
      <c r="N58" s="8">
        <f t="shared" si="3"/>
        <v>486</v>
      </c>
      <c r="O58" s="4">
        <v>2</v>
      </c>
      <c r="P58" s="6">
        <v>198</v>
      </c>
      <c r="Q58" s="1">
        <f t="shared" si="4"/>
        <v>288</v>
      </c>
    </row>
    <row r="59" spans="1:17">
      <c r="A59" s="5">
        <v>57</v>
      </c>
      <c r="B59" s="5" t="s">
        <v>138</v>
      </c>
      <c r="C59" s="5" t="s">
        <v>139</v>
      </c>
      <c r="D59" s="5" t="s">
        <v>140</v>
      </c>
      <c r="E59" s="8"/>
      <c r="F59" s="5" t="s">
        <v>25</v>
      </c>
      <c r="G59" s="5" t="s">
        <v>26</v>
      </c>
      <c r="H59" s="5" t="s">
        <v>35</v>
      </c>
      <c r="I59" s="8">
        <v>90</v>
      </c>
      <c r="J59" s="8">
        <v>99</v>
      </c>
      <c r="K59" s="8">
        <v>99</v>
      </c>
      <c r="L59" s="8">
        <v>99</v>
      </c>
      <c r="M59" s="8">
        <v>99</v>
      </c>
      <c r="N59" s="8">
        <f t="shared" si="3"/>
        <v>486</v>
      </c>
      <c r="O59" s="4">
        <v>2</v>
      </c>
      <c r="P59" s="6">
        <v>198</v>
      </c>
      <c r="Q59" s="1">
        <f t="shared" si="4"/>
        <v>288</v>
      </c>
    </row>
    <row r="60" spans="1:17">
      <c r="A60" s="5">
        <v>58</v>
      </c>
      <c r="B60" s="10" t="s">
        <v>346</v>
      </c>
      <c r="C60" s="11" t="s">
        <v>347</v>
      </c>
      <c r="D60" s="11" t="s">
        <v>348</v>
      </c>
      <c r="E60" s="8"/>
      <c r="F60" s="5" t="s">
        <v>25</v>
      </c>
      <c r="G60" s="5" t="s">
        <v>26</v>
      </c>
      <c r="H60" s="11" t="s">
        <v>137</v>
      </c>
      <c r="I60" s="8">
        <v>99</v>
      </c>
      <c r="J60" s="8">
        <v>99</v>
      </c>
      <c r="K60" s="8">
        <v>99</v>
      </c>
      <c r="L60" s="8">
        <v>99</v>
      </c>
      <c r="M60" s="8">
        <v>99</v>
      </c>
      <c r="N60" s="8">
        <f t="shared" si="3"/>
        <v>495</v>
      </c>
      <c r="O60" s="20">
        <v>2</v>
      </c>
      <c r="P60" s="6">
        <v>198</v>
      </c>
      <c r="Q60" s="1">
        <f t="shared" si="4"/>
        <v>297</v>
      </c>
    </row>
    <row r="61" spans="1:17" s="8" customFormat="1">
      <c r="A61" s="5">
        <v>59</v>
      </c>
      <c r="B61" s="5" t="s">
        <v>144</v>
      </c>
      <c r="C61" s="5" t="s">
        <v>145</v>
      </c>
      <c r="D61" s="5" t="s">
        <v>146</v>
      </c>
      <c r="F61" s="5" t="s">
        <v>25</v>
      </c>
      <c r="G61" s="5" t="s">
        <v>26</v>
      </c>
      <c r="H61" s="5" t="s">
        <v>42</v>
      </c>
      <c r="I61" s="8">
        <v>99</v>
      </c>
      <c r="J61" s="8">
        <v>99</v>
      </c>
      <c r="K61" s="8">
        <v>99</v>
      </c>
      <c r="L61" s="8">
        <v>99</v>
      </c>
      <c r="M61" s="8">
        <v>99</v>
      </c>
      <c r="N61" s="8">
        <f t="shared" si="3"/>
        <v>495</v>
      </c>
      <c r="O61" s="9">
        <v>2</v>
      </c>
      <c r="P61" s="6">
        <v>198</v>
      </c>
      <c r="Q61" s="1">
        <f t="shared" si="4"/>
        <v>297</v>
      </c>
    </row>
    <row r="62" spans="1:17" s="18" customFormat="1">
      <c r="A62" s="5">
        <v>60</v>
      </c>
      <c r="B62" s="5" t="s">
        <v>147</v>
      </c>
      <c r="C62" s="5" t="s">
        <v>148</v>
      </c>
      <c r="D62" s="5" t="s">
        <v>149</v>
      </c>
      <c r="E62" s="8"/>
      <c r="F62" s="5" t="s">
        <v>25</v>
      </c>
      <c r="G62" s="5" t="s">
        <v>26</v>
      </c>
      <c r="H62" s="5" t="s">
        <v>31</v>
      </c>
      <c r="I62" s="9">
        <v>99</v>
      </c>
      <c r="J62" s="8">
        <v>99</v>
      </c>
      <c r="K62" s="8">
        <v>99</v>
      </c>
      <c r="L62" s="8">
        <v>99</v>
      </c>
      <c r="M62" s="8">
        <v>99</v>
      </c>
      <c r="N62" s="8">
        <f t="shared" si="3"/>
        <v>495</v>
      </c>
      <c r="O62" s="4">
        <v>2</v>
      </c>
      <c r="P62" s="6">
        <v>198</v>
      </c>
      <c r="Q62" s="1">
        <f t="shared" si="4"/>
        <v>297</v>
      </c>
    </row>
    <row r="63" spans="1:17">
      <c r="A63" s="17">
        <v>61</v>
      </c>
      <c r="B63" s="5" t="s">
        <v>153</v>
      </c>
      <c r="C63" s="5" t="s">
        <v>154</v>
      </c>
      <c r="D63" s="5" t="s">
        <v>130</v>
      </c>
      <c r="E63" s="8"/>
      <c r="F63" s="5" t="s">
        <v>25</v>
      </c>
      <c r="G63" s="5" t="s">
        <v>26</v>
      </c>
      <c r="H63" s="5" t="s">
        <v>31</v>
      </c>
      <c r="I63" s="9">
        <v>99</v>
      </c>
      <c r="J63" s="8">
        <v>99</v>
      </c>
      <c r="K63" s="8">
        <v>99</v>
      </c>
      <c r="L63" s="8">
        <v>99</v>
      </c>
      <c r="M63" s="8">
        <v>99</v>
      </c>
      <c r="N63" s="8">
        <f t="shared" si="3"/>
        <v>495</v>
      </c>
      <c r="O63" s="4">
        <v>2</v>
      </c>
      <c r="P63" s="6">
        <v>198</v>
      </c>
      <c r="Q63" s="1">
        <f t="shared" si="4"/>
        <v>297</v>
      </c>
    </row>
    <row r="64" spans="1:17">
      <c r="A64" s="17">
        <v>62</v>
      </c>
      <c r="B64" s="10" t="s">
        <v>349</v>
      </c>
      <c r="C64" s="11" t="s">
        <v>350</v>
      </c>
      <c r="D64" s="11" t="s">
        <v>351</v>
      </c>
      <c r="E64" s="8"/>
      <c r="F64" s="5" t="s">
        <v>25</v>
      </c>
      <c r="G64" s="5" t="s">
        <v>26</v>
      </c>
      <c r="H64" s="11" t="s">
        <v>137</v>
      </c>
      <c r="I64" s="8">
        <v>99</v>
      </c>
      <c r="J64" s="8">
        <v>99</v>
      </c>
      <c r="K64" s="8">
        <v>99</v>
      </c>
      <c r="L64" s="8">
        <v>99</v>
      </c>
      <c r="M64" s="8">
        <v>99</v>
      </c>
      <c r="N64" s="8">
        <f t="shared" si="3"/>
        <v>495</v>
      </c>
      <c r="O64" s="9">
        <v>2</v>
      </c>
      <c r="P64" s="6">
        <v>198</v>
      </c>
      <c r="Q64" s="1">
        <f t="shared" si="4"/>
        <v>297</v>
      </c>
    </row>
    <row r="65" spans="1:14">
      <c r="A65" s="17"/>
      <c r="B65" s="17"/>
      <c r="C65" s="17"/>
      <c r="D65" s="17"/>
      <c r="F65" s="17"/>
      <c r="G65" s="17"/>
      <c r="H65" s="17"/>
      <c r="I65" s="9"/>
      <c r="J65" s="9"/>
      <c r="K65" s="9"/>
      <c r="L65" s="9"/>
      <c r="N65" s="9"/>
    </row>
    <row r="66" spans="1:14">
      <c r="B66" s="16" t="s">
        <v>496</v>
      </c>
      <c r="H66" s="1" t="s">
        <v>468</v>
      </c>
    </row>
  </sheetData>
  <sortState ref="B3:Q64">
    <sortCondition ref="Q3:Q64"/>
    <sortCondition ref="M3:M64"/>
  </sortState>
  <pageMargins left="0.7" right="0.7" top="0.75" bottom="0.75" header="0.3" footer="0.3"/>
  <pageSetup paperSize="9" scale="5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1"/>
  <sheetViews>
    <sheetView zoomScale="90" zoomScaleNormal="90" workbookViewId="0">
      <selection activeCell="A14" sqref="A14"/>
    </sheetView>
  </sheetViews>
  <sheetFormatPr defaultRowHeight="15"/>
  <cols>
    <col min="1" max="1" width="5.28515625" style="1" bestFit="1" customWidth="1"/>
    <col min="2" max="2" width="9.7109375" style="1" bestFit="1" customWidth="1"/>
    <col min="3" max="3" width="26.7109375" style="1" customWidth="1"/>
    <col min="4" max="4" width="21.42578125" style="1" customWidth="1"/>
    <col min="5" max="5" width="7" style="1" bestFit="1" customWidth="1"/>
    <col min="6" max="6" width="3.28515625" style="1" bestFit="1" customWidth="1"/>
    <col min="7" max="7" width="4.42578125" style="1" bestFit="1" customWidth="1"/>
    <col min="8" max="8" width="22.42578125" style="1" bestFit="1" customWidth="1"/>
    <col min="9" max="13" width="10.5703125" style="1" bestFit="1" customWidth="1"/>
    <col min="14" max="14" width="10.140625" style="1" bestFit="1" customWidth="1"/>
    <col min="15" max="15" width="12.140625" style="1" bestFit="1" customWidth="1"/>
    <col min="16" max="16" width="10.42578125" style="1" bestFit="1" customWidth="1"/>
    <col min="17" max="17" width="12.42578125" style="1" bestFit="1" customWidth="1"/>
    <col min="18" max="16384" width="9.140625" style="1"/>
  </cols>
  <sheetData>
    <row r="1" spans="1:18">
      <c r="A1" s="2"/>
      <c r="B1" s="2"/>
      <c r="C1" s="2"/>
      <c r="D1" s="2"/>
      <c r="E1" s="2"/>
      <c r="F1" s="2"/>
      <c r="G1" s="2"/>
      <c r="H1" s="2"/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13</v>
      </c>
      <c r="Q1" s="2" t="s">
        <v>15</v>
      </c>
    </row>
    <row r="2" spans="1:18">
      <c r="A2" s="2"/>
      <c r="B2" s="2"/>
      <c r="C2" s="2"/>
      <c r="D2" s="2"/>
      <c r="E2" s="2"/>
      <c r="F2" s="2"/>
      <c r="G2" s="2"/>
      <c r="H2" s="2"/>
      <c r="I2" s="2" t="s">
        <v>16</v>
      </c>
      <c r="J2" s="2" t="s">
        <v>16</v>
      </c>
      <c r="K2" s="2" t="s">
        <v>16</v>
      </c>
      <c r="L2" s="2" t="s">
        <v>16</v>
      </c>
      <c r="M2" s="2" t="s">
        <v>16</v>
      </c>
      <c r="N2" s="2" t="s">
        <v>17</v>
      </c>
      <c r="O2" s="2" t="s">
        <v>18</v>
      </c>
      <c r="P2" s="2" t="s">
        <v>19</v>
      </c>
      <c r="Q2" s="2" t="s">
        <v>13</v>
      </c>
    </row>
    <row r="3" spans="1:18">
      <c r="A3" s="2" t="s">
        <v>0</v>
      </c>
      <c r="B3" s="2" t="s">
        <v>1</v>
      </c>
      <c r="C3" s="2" t="s">
        <v>2</v>
      </c>
      <c r="D3" s="2" t="s">
        <v>3</v>
      </c>
      <c r="E3" s="2" t="s">
        <v>7</v>
      </c>
      <c r="F3" s="2" t="s">
        <v>4</v>
      </c>
      <c r="G3" s="2" t="s">
        <v>5</v>
      </c>
      <c r="H3" s="2" t="s">
        <v>6</v>
      </c>
      <c r="I3" s="2"/>
      <c r="J3" s="2"/>
      <c r="K3" s="2"/>
      <c r="L3" s="2"/>
      <c r="M3" s="2"/>
      <c r="N3" s="2" t="s">
        <v>19</v>
      </c>
      <c r="O3" s="2" t="s">
        <v>20</v>
      </c>
      <c r="P3" s="2" t="s">
        <v>20</v>
      </c>
      <c r="Q3" s="2" t="s">
        <v>21</v>
      </c>
    </row>
    <row r="4" spans="1:18" s="16" customFormat="1">
      <c r="A4" s="23">
        <v>1</v>
      </c>
      <c r="B4" s="23" t="s">
        <v>159</v>
      </c>
      <c r="C4" s="23" t="s">
        <v>160</v>
      </c>
      <c r="D4" s="23" t="s">
        <v>161</v>
      </c>
      <c r="F4" s="23" t="s">
        <v>158</v>
      </c>
      <c r="G4" s="23" t="s">
        <v>26</v>
      </c>
      <c r="H4" s="23" t="s">
        <v>162</v>
      </c>
      <c r="I4" s="16">
        <v>2</v>
      </c>
      <c r="J4" s="16">
        <v>3</v>
      </c>
      <c r="K4" s="24">
        <v>21</v>
      </c>
      <c r="L4" s="24">
        <v>4</v>
      </c>
      <c r="M4" s="24">
        <v>3</v>
      </c>
      <c r="N4" s="16">
        <f t="shared" ref="N4:N35" si="0">SUM(I4:M4)</f>
        <v>33</v>
      </c>
      <c r="O4" s="24">
        <v>2</v>
      </c>
      <c r="P4" s="24">
        <f t="shared" ref="P4:P15" si="1">SUMIF(I4:M4,"&gt;="&amp;LARGE(I4:M4,O4))</f>
        <v>25</v>
      </c>
      <c r="Q4" s="24">
        <f t="shared" ref="Q4:Q35" si="2">N4-P4</f>
        <v>8</v>
      </c>
      <c r="R4" s="16" t="s">
        <v>484</v>
      </c>
    </row>
    <row r="5" spans="1:18" s="27" customFormat="1">
      <c r="A5" s="26">
        <v>2</v>
      </c>
      <c r="B5" s="26" t="s">
        <v>181</v>
      </c>
      <c r="C5" s="26" t="s">
        <v>182</v>
      </c>
      <c r="D5" s="26" t="s">
        <v>183</v>
      </c>
      <c r="F5" s="26" t="s">
        <v>158</v>
      </c>
      <c r="G5" s="26" t="s">
        <v>26</v>
      </c>
      <c r="H5" s="26" t="s">
        <v>137</v>
      </c>
      <c r="I5" s="27">
        <v>11</v>
      </c>
      <c r="J5" s="27">
        <v>2</v>
      </c>
      <c r="K5" s="28">
        <v>11</v>
      </c>
      <c r="L5" s="27">
        <v>8</v>
      </c>
      <c r="M5" s="27">
        <v>1</v>
      </c>
      <c r="N5" s="27">
        <f t="shared" si="0"/>
        <v>33</v>
      </c>
      <c r="O5" s="27">
        <v>2</v>
      </c>
      <c r="P5" s="29">
        <f t="shared" si="1"/>
        <v>22</v>
      </c>
      <c r="Q5" s="27">
        <f t="shared" si="2"/>
        <v>11</v>
      </c>
      <c r="R5" s="27" t="s">
        <v>485</v>
      </c>
    </row>
    <row r="6" spans="1:18" s="27" customFormat="1">
      <c r="A6" s="26">
        <v>3</v>
      </c>
      <c r="B6" s="30" t="s">
        <v>355</v>
      </c>
      <c r="C6" s="31" t="s">
        <v>356</v>
      </c>
      <c r="D6" s="31" t="s">
        <v>357</v>
      </c>
      <c r="E6" s="31"/>
      <c r="F6" s="26" t="s">
        <v>158</v>
      </c>
      <c r="G6" s="26" t="s">
        <v>26</v>
      </c>
      <c r="H6" s="31" t="s">
        <v>229</v>
      </c>
      <c r="I6" s="28">
        <v>99</v>
      </c>
      <c r="J6" s="28">
        <v>4</v>
      </c>
      <c r="K6" s="28">
        <v>2</v>
      </c>
      <c r="L6" s="28">
        <v>20</v>
      </c>
      <c r="M6" s="27">
        <v>5</v>
      </c>
      <c r="N6" s="27">
        <f t="shared" si="0"/>
        <v>130</v>
      </c>
      <c r="O6" s="27">
        <v>2</v>
      </c>
      <c r="P6" s="28">
        <f t="shared" si="1"/>
        <v>119</v>
      </c>
      <c r="Q6" s="28">
        <f t="shared" si="2"/>
        <v>11</v>
      </c>
      <c r="R6" s="27" t="s">
        <v>485</v>
      </c>
    </row>
    <row r="7" spans="1:18" s="27" customFormat="1">
      <c r="A7" s="26">
        <v>4</v>
      </c>
      <c r="B7" s="26" t="s">
        <v>192</v>
      </c>
      <c r="C7" s="26" t="s">
        <v>156</v>
      </c>
      <c r="D7" s="26" t="s">
        <v>193</v>
      </c>
      <c r="F7" s="26" t="s">
        <v>158</v>
      </c>
      <c r="G7" s="26" t="s">
        <v>26</v>
      </c>
      <c r="H7" s="26" t="s">
        <v>49</v>
      </c>
      <c r="I7" s="27">
        <v>15</v>
      </c>
      <c r="J7" s="27">
        <v>1</v>
      </c>
      <c r="K7" s="27">
        <v>99</v>
      </c>
      <c r="L7" s="27">
        <v>1</v>
      </c>
      <c r="M7" s="28">
        <v>10</v>
      </c>
      <c r="N7" s="27">
        <f t="shared" si="0"/>
        <v>126</v>
      </c>
      <c r="O7" s="28">
        <v>2</v>
      </c>
      <c r="P7" s="29">
        <f t="shared" si="1"/>
        <v>114</v>
      </c>
      <c r="Q7" s="27">
        <f t="shared" si="2"/>
        <v>12</v>
      </c>
      <c r="R7" s="27" t="s">
        <v>485</v>
      </c>
    </row>
    <row r="8" spans="1:18" s="27" customFormat="1">
      <c r="A8" s="26">
        <v>5</v>
      </c>
      <c r="B8" s="27" t="s">
        <v>441</v>
      </c>
      <c r="C8" s="27" t="s">
        <v>442</v>
      </c>
      <c r="D8" s="27" t="s">
        <v>443</v>
      </c>
      <c r="F8" s="26" t="s">
        <v>158</v>
      </c>
      <c r="G8" s="26" t="s">
        <v>26</v>
      </c>
      <c r="H8" s="27" t="s">
        <v>70</v>
      </c>
      <c r="I8" s="28">
        <v>99</v>
      </c>
      <c r="J8" s="27">
        <v>99</v>
      </c>
      <c r="K8" s="28">
        <v>7</v>
      </c>
      <c r="L8" s="27">
        <v>5</v>
      </c>
      <c r="M8" s="27">
        <v>4</v>
      </c>
      <c r="N8" s="27">
        <f t="shared" si="0"/>
        <v>214</v>
      </c>
      <c r="O8" s="27">
        <v>2</v>
      </c>
      <c r="P8" s="28">
        <f t="shared" si="1"/>
        <v>198</v>
      </c>
      <c r="Q8" s="28">
        <f t="shared" si="2"/>
        <v>16</v>
      </c>
      <c r="R8" s="27" t="s">
        <v>485</v>
      </c>
    </row>
    <row r="9" spans="1:18" s="27" customFormat="1">
      <c r="A9" s="26">
        <v>6</v>
      </c>
      <c r="B9" s="26" t="s">
        <v>172</v>
      </c>
      <c r="C9" s="26" t="s">
        <v>62</v>
      </c>
      <c r="D9" s="26" t="s">
        <v>173</v>
      </c>
      <c r="F9" s="26" t="s">
        <v>158</v>
      </c>
      <c r="G9" s="26" t="s">
        <v>26</v>
      </c>
      <c r="H9" s="26" t="s">
        <v>31</v>
      </c>
      <c r="I9" s="27">
        <v>7</v>
      </c>
      <c r="J9" s="28">
        <v>5</v>
      </c>
      <c r="K9" s="27">
        <v>5</v>
      </c>
      <c r="L9" s="27">
        <v>90</v>
      </c>
      <c r="M9" s="28">
        <v>11</v>
      </c>
      <c r="N9" s="27">
        <f t="shared" si="0"/>
        <v>118</v>
      </c>
      <c r="O9" s="28">
        <v>2</v>
      </c>
      <c r="P9" s="29">
        <f t="shared" si="1"/>
        <v>101</v>
      </c>
      <c r="Q9" s="27">
        <f t="shared" si="2"/>
        <v>17</v>
      </c>
      <c r="R9" s="27" t="s">
        <v>485</v>
      </c>
    </row>
    <row r="10" spans="1:18" s="27" customFormat="1">
      <c r="A10" s="26">
        <v>7</v>
      </c>
      <c r="B10" s="26" t="s">
        <v>226</v>
      </c>
      <c r="C10" s="26" t="s">
        <v>227</v>
      </c>
      <c r="D10" s="26" t="s">
        <v>228</v>
      </c>
      <c r="F10" s="26" t="s">
        <v>158</v>
      </c>
      <c r="G10" s="26" t="s">
        <v>26</v>
      </c>
      <c r="H10" s="26" t="s">
        <v>229</v>
      </c>
      <c r="I10" s="27">
        <v>90</v>
      </c>
      <c r="J10" s="27">
        <v>16</v>
      </c>
      <c r="K10" s="28">
        <v>4</v>
      </c>
      <c r="L10" s="27">
        <v>3</v>
      </c>
      <c r="M10" s="28">
        <v>12</v>
      </c>
      <c r="N10" s="27">
        <f t="shared" si="0"/>
        <v>125</v>
      </c>
      <c r="O10" s="27">
        <v>2</v>
      </c>
      <c r="P10" s="29">
        <f t="shared" si="1"/>
        <v>106</v>
      </c>
      <c r="Q10" s="27">
        <f t="shared" si="2"/>
        <v>19</v>
      </c>
      <c r="R10" s="27" t="s">
        <v>485</v>
      </c>
    </row>
    <row r="11" spans="1:18" s="27" customFormat="1">
      <c r="A11" s="26">
        <v>8</v>
      </c>
      <c r="B11" s="26" t="s">
        <v>199</v>
      </c>
      <c r="C11" s="26" t="s">
        <v>200</v>
      </c>
      <c r="D11" s="26" t="s">
        <v>201</v>
      </c>
      <c r="F11" s="26" t="s">
        <v>158</v>
      </c>
      <c r="G11" s="26" t="s">
        <v>26</v>
      </c>
      <c r="H11" s="26" t="s">
        <v>137</v>
      </c>
      <c r="I11" s="27">
        <v>18</v>
      </c>
      <c r="J11" s="28">
        <v>15</v>
      </c>
      <c r="K11" s="28">
        <v>14</v>
      </c>
      <c r="L11" s="27">
        <v>6</v>
      </c>
      <c r="M11" s="27">
        <v>2</v>
      </c>
      <c r="N11" s="27">
        <f t="shared" si="0"/>
        <v>55</v>
      </c>
      <c r="O11" s="28">
        <v>2</v>
      </c>
      <c r="P11" s="28">
        <f t="shared" si="1"/>
        <v>33</v>
      </c>
      <c r="Q11" s="28">
        <f t="shared" si="2"/>
        <v>22</v>
      </c>
      <c r="R11" s="27" t="s">
        <v>485</v>
      </c>
    </row>
    <row r="12" spans="1:18" s="27" customFormat="1">
      <c r="A12" s="26">
        <v>9</v>
      </c>
      <c r="B12" s="26" t="s">
        <v>186</v>
      </c>
      <c r="C12" s="26" t="s">
        <v>187</v>
      </c>
      <c r="D12" s="26" t="s">
        <v>188</v>
      </c>
      <c r="F12" s="26" t="s">
        <v>158</v>
      </c>
      <c r="G12" s="26" t="s">
        <v>26</v>
      </c>
      <c r="H12" s="26" t="s">
        <v>42</v>
      </c>
      <c r="I12" s="27">
        <v>13</v>
      </c>
      <c r="J12" s="28">
        <v>99</v>
      </c>
      <c r="K12" s="28">
        <v>12</v>
      </c>
      <c r="L12" s="27">
        <v>2</v>
      </c>
      <c r="M12" s="27">
        <v>99</v>
      </c>
      <c r="N12" s="27">
        <f t="shared" si="0"/>
        <v>225</v>
      </c>
      <c r="O12" s="27">
        <v>2</v>
      </c>
      <c r="P12" s="29">
        <f t="shared" si="1"/>
        <v>198</v>
      </c>
      <c r="Q12" s="27">
        <f t="shared" si="2"/>
        <v>27</v>
      </c>
      <c r="R12" s="27" t="s">
        <v>485</v>
      </c>
    </row>
    <row r="13" spans="1:18" s="8" customFormat="1">
      <c r="A13" s="5">
        <v>10</v>
      </c>
      <c r="B13" s="5" t="s">
        <v>163</v>
      </c>
      <c r="C13" s="5" t="s">
        <v>81</v>
      </c>
      <c r="D13" s="5" t="s">
        <v>164</v>
      </c>
      <c r="F13" s="5" t="s">
        <v>158</v>
      </c>
      <c r="G13" s="5" t="s">
        <v>26</v>
      </c>
      <c r="H13" s="5" t="s">
        <v>83</v>
      </c>
      <c r="I13" s="8">
        <v>3</v>
      </c>
      <c r="J13" s="9">
        <v>11</v>
      </c>
      <c r="K13" s="9">
        <v>13</v>
      </c>
      <c r="L13" s="9">
        <v>99</v>
      </c>
      <c r="M13" s="9">
        <v>99</v>
      </c>
      <c r="N13" s="8">
        <f t="shared" si="0"/>
        <v>225</v>
      </c>
      <c r="O13" s="9">
        <v>2</v>
      </c>
      <c r="P13" s="12">
        <f t="shared" si="1"/>
        <v>198</v>
      </c>
      <c r="Q13" s="8">
        <f t="shared" si="2"/>
        <v>27</v>
      </c>
    </row>
    <row r="14" spans="1:18">
      <c r="A14" s="5">
        <v>11</v>
      </c>
      <c r="B14" s="5" t="s">
        <v>165</v>
      </c>
      <c r="C14" s="5" t="s">
        <v>166</v>
      </c>
      <c r="D14" s="5" t="s">
        <v>167</v>
      </c>
      <c r="E14" s="8"/>
      <c r="F14" s="5" t="s">
        <v>158</v>
      </c>
      <c r="G14" s="5" t="s">
        <v>26</v>
      </c>
      <c r="H14" s="5" t="s">
        <v>42</v>
      </c>
      <c r="I14" s="8">
        <v>5</v>
      </c>
      <c r="J14" s="9">
        <v>13</v>
      </c>
      <c r="K14" s="3">
        <v>99</v>
      </c>
      <c r="L14" s="1">
        <v>10</v>
      </c>
      <c r="M14" s="1">
        <v>15</v>
      </c>
      <c r="N14" s="1">
        <f t="shared" si="0"/>
        <v>142</v>
      </c>
      <c r="O14" s="3">
        <v>2</v>
      </c>
      <c r="P14" s="3">
        <f t="shared" si="1"/>
        <v>114</v>
      </c>
      <c r="Q14" s="3">
        <f t="shared" si="2"/>
        <v>28</v>
      </c>
    </row>
    <row r="15" spans="1:18">
      <c r="A15" s="5">
        <v>12</v>
      </c>
      <c r="B15" s="5" t="s">
        <v>168</v>
      </c>
      <c r="C15" s="5" t="s">
        <v>169</v>
      </c>
      <c r="D15" s="5" t="s">
        <v>170</v>
      </c>
      <c r="E15" s="8"/>
      <c r="F15" s="5" t="s">
        <v>158</v>
      </c>
      <c r="G15" s="5" t="s">
        <v>26</v>
      </c>
      <c r="H15" s="5" t="s">
        <v>171</v>
      </c>
      <c r="I15" s="8">
        <v>6</v>
      </c>
      <c r="J15" s="8">
        <v>99</v>
      </c>
      <c r="K15" s="3">
        <v>8</v>
      </c>
      <c r="L15" s="3">
        <v>18</v>
      </c>
      <c r="M15" s="3">
        <v>17</v>
      </c>
      <c r="N15" s="1">
        <f t="shared" si="0"/>
        <v>148</v>
      </c>
      <c r="O15" s="4">
        <v>2</v>
      </c>
      <c r="P15" s="3">
        <f t="shared" si="1"/>
        <v>117</v>
      </c>
      <c r="Q15" s="3">
        <f t="shared" si="2"/>
        <v>31</v>
      </c>
    </row>
    <row r="16" spans="1:18">
      <c r="A16" s="5">
        <v>13</v>
      </c>
      <c r="B16" s="5" t="s">
        <v>189</v>
      </c>
      <c r="C16" s="5" t="s">
        <v>190</v>
      </c>
      <c r="D16" s="5" t="s">
        <v>191</v>
      </c>
      <c r="E16" s="8"/>
      <c r="F16" s="5" t="s">
        <v>158</v>
      </c>
      <c r="G16" s="5" t="s">
        <v>26</v>
      </c>
      <c r="H16" s="5" t="s">
        <v>35</v>
      </c>
      <c r="I16" s="8">
        <v>14</v>
      </c>
      <c r="J16" s="8">
        <v>14</v>
      </c>
      <c r="K16" s="3">
        <v>24</v>
      </c>
      <c r="L16" s="1">
        <v>9</v>
      </c>
      <c r="M16" s="3">
        <v>9</v>
      </c>
      <c r="N16" s="1">
        <f t="shared" si="0"/>
        <v>70</v>
      </c>
      <c r="O16" s="3">
        <v>2</v>
      </c>
      <c r="P16" s="3">
        <v>38</v>
      </c>
      <c r="Q16" s="3">
        <f t="shared" si="2"/>
        <v>32</v>
      </c>
    </row>
    <row r="17" spans="1:17">
      <c r="A17" s="5">
        <v>14</v>
      </c>
      <c r="B17" s="5" t="s">
        <v>210</v>
      </c>
      <c r="C17" s="5" t="s">
        <v>75</v>
      </c>
      <c r="D17" s="5" t="s">
        <v>211</v>
      </c>
      <c r="E17" s="8"/>
      <c r="F17" s="5" t="s">
        <v>158</v>
      </c>
      <c r="G17" s="5" t="s">
        <v>26</v>
      </c>
      <c r="H17" s="5" t="s">
        <v>77</v>
      </c>
      <c r="I17" s="8">
        <v>23</v>
      </c>
      <c r="J17" s="9">
        <v>9</v>
      </c>
      <c r="K17" s="3">
        <v>18</v>
      </c>
      <c r="L17" s="3">
        <v>90</v>
      </c>
      <c r="M17" s="3">
        <v>6</v>
      </c>
      <c r="N17" s="1">
        <f t="shared" si="0"/>
        <v>146</v>
      </c>
      <c r="O17" s="4">
        <v>2</v>
      </c>
      <c r="P17" s="6">
        <f>SUMIF(I17:M17,"&gt;="&amp;LARGE(I17:M17,O17))</f>
        <v>113</v>
      </c>
      <c r="Q17" s="1">
        <f t="shared" si="2"/>
        <v>33</v>
      </c>
    </row>
    <row r="18" spans="1:17">
      <c r="A18" s="5">
        <v>15</v>
      </c>
      <c r="B18" s="5" t="s">
        <v>174</v>
      </c>
      <c r="C18" s="5" t="s">
        <v>175</v>
      </c>
      <c r="D18" s="5" t="s">
        <v>176</v>
      </c>
      <c r="E18" s="8"/>
      <c r="F18" s="5" t="s">
        <v>158</v>
      </c>
      <c r="G18" s="5" t="s">
        <v>26</v>
      </c>
      <c r="H18" s="5" t="s">
        <v>137</v>
      </c>
      <c r="I18" s="8">
        <v>8</v>
      </c>
      <c r="J18" s="8">
        <v>12</v>
      </c>
      <c r="K18" s="3">
        <v>22</v>
      </c>
      <c r="L18" s="3">
        <v>14</v>
      </c>
      <c r="M18" s="1">
        <v>14</v>
      </c>
      <c r="N18" s="1">
        <f t="shared" si="0"/>
        <v>70</v>
      </c>
      <c r="O18" s="4">
        <v>2</v>
      </c>
      <c r="P18" s="3">
        <v>36</v>
      </c>
      <c r="Q18" s="3">
        <f t="shared" si="2"/>
        <v>34</v>
      </c>
    </row>
    <row r="19" spans="1:17">
      <c r="A19" s="5">
        <v>16</v>
      </c>
      <c r="B19" s="5" t="s">
        <v>194</v>
      </c>
      <c r="C19" s="5" t="s">
        <v>56</v>
      </c>
      <c r="D19" s="5" t="s">
        <v>195</v>
      </c>
      <c r="E19" s="8"/>
      <c r="F19" s="5" t="s">
        <v>158</v>
      </c>
      <c r="G19" s="5" t="s">
        <v>26</v>
      </c>
      <c r="H19" s="5" t="s">
        <v>27</v>
      </c>
      <c r="I19" s="8">
        <v>16</v>
      </c>
      <c r="J19" s="9">
        <v>27</v>
      </c>
      <c r="K19" s="1">
        <v>27</v>
      </c>
      <c r="L19" s="1">
        <v>12</v>
      </c>
      <c r="M19" s="3">
        <v>8</v>
      </c>
      <c r="N19" s="1">
        <f t="shared" si="0"/>
        <v>90</v>
      </c>
      <c r="O19" s="3">
        <v>2</v>
      </c>
      <c r="P19" s="6">
        <f t="shared" ref="P19:P30" si="3">SUMIF(I19:M19,"&gt;="&amp;LARGE(I19:M19,O19))</f>
        <v>54</v>
      </c>
      <c r="Q19" s="1">
        <f t="shared" si="2"/>
        <v>36</v>
      </c>
    </row>
    <row r="20" spans="1:17">
      <c r="A20" s="5">
        <v>17</v>
      </c>
      <c r="B20" s="5" t="s">
        <v>108</v>
      </c>
      <c r="C20" s="5" t="s">
        <v>109</v>
      </c>
      <c r="D20" s="5" t="s">
        <v>177</v>
      </c>
      <c r="E20" s="8"/>
      <c r="F20" s="5" t="s">
        <v>158</v>
      </c>
      <c r="G20" s="5" t="s">
        <v>26</v>
      </c>
      <c r="H20" s="5" t="s">
        <v>103</v>
      </c>
      <c r="I20" s="8">
        <v>9</v>
      </c>
      <c r="J20" s="9">
        <v>7</v>
      </c>
      <c r="K20" s="3">
        <v>25</v>
      </c>
      <c r="L20" s="3">
        <v>99</v>
      </c>
      <c r="M20" s="3">
        <v>22</v>
      </c>
      <c r="N20" s="1">
        <f t="shared" si="0"/>
        <v>162</v>
      </c>
      <c r="O20" s="3">
        <v>2</v>
      </c>
      <c r="P20" s="6">
        <f t="shared" si="3"/>
        <v>124</v>
      </c>
      <c r="Q20" s="1">
        <f t="shared" si="2"/>
        <v>38</v>
      </c>
    </row>
    <row r="21" spans="1:17">
      <c r="A21" s="5">
        <v>18</v>
      </c>
      <c r="B21" s="5" t="s">
        <v>215</v>
      </c>
      <c r="C21" s="5" t="s">
        <v>216</v>
      </c>
      <c r="D21" s="5" t="s">
        <v>236</v>
      </c>
      <c r="E21" s="8"/>
      <c r="F21" s="5" t="s">
        <v>158</v>
      </c>
      <c r="G21" s="5" t="s">
        <v>26</v>
      </c>
      <c r="H21" s="5" t="s">
        <v>27</v>
      </c>
      <c r="I21" s="8">
        <v>25</v>
      </c>
      <c r="J21" s="8">
        <v>8</v>
      </c>
      <c r="K21" s="3">
        <v>6</v>
      </c>
      <c r="L21" s="3">
        <v>99</v>
      </c>
      <c r="M21" s="1">
        <v>99</v>
      </c>
      <c r="N21" s="1">
        <f t="shared" si="0"/>
        <v>237</v>
      </c>
      <c r="O21" s="3">
        <v>2</v>
      </c>
      <c r="P21" s="6">
        <f t="shared" si="3"/>
        <v>198</v>
      </c>
      <c r="Q21" s="1">
        <f t="shared" si="2"/>
        <v>39</v>
      </c>
    </row>
    <row r="22" spans="1:17">
      <c r="A22" s="5">
        <v>19</v>
      </c>
      <c r="B22" s="5" t="s">
        <v>155</v>
      </c>
      <c r="C22" s="5" t="s">
        <v>156</v>
      </c>
      <c r="D22" s="5" t="s">
        <v>157</v>
      </c>
      <c r="E22" s="8"/>
      <c r="F22" s="5" t="s">
        <v>158</v>
      </c>
      <c r="G22" s="5" t="s">
        <v>26</v>
      </c>
      <c r="H22" s="5" t="s">
        <v>49</v>
      </c>
      <c r="I22" s="8">
        <v>1</v>
      </c>
      <c r="J22" s="8">
        <v>24</v>
      </c>
      <c r="K22" s="1">
        <v>99</v>
      </c>
      <c r="L22" s="3">
        <v>16</v>
      </c>
      <c r="M22" s="3">
        <v>90</v>
      </c>
      <c r="N22" s="1">
        <f t="shared" si="0"/>
        <v>230</v>
      </c>
      <c r="O22" s="3">
        <v>2</v>
      </c>
      <c r="P22" s="6">
        <f t="shared" si="3"/>
        <v>189</v>
      </c>
      <c r="Q22" s="1">
        <f t="shared" si="2"/>
        <v>41</v>
      </c>
    </row>
    <row r="23" spans="1:17">
      <c r="A23" s="5">
        <v>20</v>
      </c>
      <c r="B23" s="5" t="s">
        <v>230</v>
      </c>
      <c r="C23" s="5" t="s">
        <v>231</v>
      </c>
      <c r="D23" s="5" t="s">
        <v>52</v>
      </c>
      <c r="E23" s="8"/>
      <c r="F23" s="5" t="s">
        <v>158</v>
      </c>
      <c r="G23" s="5" t="s">
        <v>26</v>
      </c>
      <c r="H23" s="5" t="s">
        <v>31</v>
      </c>
      <c r="I23" s="8">
        <v>90</v>
      </c>
      <c r="J23" s="9">
        <v>25</v>
      </c>
      <c r="K23" s="3">
        <v>17</v>
      </c>
      <c r="L23" s="1">
        <v>7</v>
      </c>
      <c r="M23" s="3">
        <v>18</v>
      </c>
      <c r="N23" s="1">
        <f t="shared" si="0"/>
        <v>157</v>
      </c>
      <c r="O23" s="4">
        <v>2</v>
      </c>
      <c r="P23" s="6">
        <f t="shared" si="3"/>
        <v>115</v>
      </c>
      <c r="Q23" s="1">
        <f t="shared" si="2"/>
        <v>42</v>
      </c>
    </row>
    <row r="24" spans="1:17">
      <c r="A24" s="5">
        <v>21</v>
      </c>
      <c r="B24" s="5" t="s">
        <v>212</v>
      </c>
      <c r="C24" s="5" t="s">
        <v>213</v>
      </c>
      <c r="D24" s="5" t="s">
        <v>214</v>
      </c>
      <c r="E24" s="8"/>
      <c r="F24" s="5" t="s">
        <v>158</v>
      </c>
      <c r="G24" s="5" t="s">
        <v>26</v>
      </c>
      <c r="H24" s="5" t="s">
        <v>31</v>
      </c>
      <c r="I24" s="8">
        <v>24</v>
      </c>
      <c r="J24" s="9">
        <v>17</v>
      </c>
      <c r="K24" s="3">
        <v>9</v>
      </c>
      <c r="L24" s="3">
        <v>99</v>
      </c>
      <c r="M24" s="1">
        <v>19</v>
      </c>
      <c r="N24" s="1">
        <f t="shared" si="0"/>
        <v>168</v>
      </c>
      <c r="O24" s="4">
        <v>2</v>
      </c>
      <c r="P24" s="3">
        <f t="shared" si="3"/>
        <v>123</v>
      </c>
      <c r="Q24" s="3">
        <f t="shared" si="2"/>
        <v>45</v>
      </c>
    </row>
    <row r="25" spans="1:17">
      <c r="A25" s="5">
        <v>22</v>
      </c>
      <c r="B25" s="5" t="s">
        <v>178</v>
      </c>
      <c r="C25" s="5" t="s">
        <v>179</v>
      </c>
      <c r="D25" s="5" t="s">
        <v>180</v>
      </c>
      <c r="E25" s="8"/>
      <c r="F25" s="5" t="s">
        <v>158</v>
      </c>
      <c r="G25" s="5" t="s">
        <v>26</v>
      </c>
      <c r="H25" s="5" t="s">
        <v>137</v>
      </c>
      <c r="I25" s="8">
        <v>10</v>
      </c>
      <c r="J25" s="9">
        <v>99</v>
      </c>
      <c r="K25" s="3">
        <v>20</v>
      </c>
      <c r="L25" s="3">
        <v>15</v>
      </c>
      <c r="M25" s="1">
        <v>99</v>
      </c>
      <c r="N25" s="1">
        <f t="shared" si="0"/>
        <v>243</v>
      </c>
      <c r="O25" s="3">
        <v>2</v>
      </c>
      <c r="P25" s="3">
        <f t="shared" si="3"/>
        <v>198</v>
      </c>
      <c r="Q25" s="3">
        <f t="shared" si="2"/>
        <v>45</v>
      </c>
    </row>
    <row r="26" spans="1:17" ht="15.75" customHeight="1">
      <c r="A26" s="5">
        <v>23</v>
      </c>
      <c r="B26" s="5" t="s">
        <v>184</v>
      </c>
      <c r="C26" s="5" t="s">
        <v>53</v>
      </c>
      <c r="D26" s="5" t="s">
        <v>185</v>
      </c>
      <c r="E26" s="8"/>
      <c r="F26" s="5" t="s">
        <v>158</v>
      </c>
      <c r="G26" s="5" t="s">
        <v>26</v>
      </c>
      <c r="H26" s="5" t="s">
        <v>35</v>
      </c>
      <c r="I26" s="8">
        <v>12</v>
      </c>
      <c r="J26" s="8">
        <v>30</v>
      </c>
      <c r="K26" s="3">
        <v>23</v>
      </c>
      <c r="L26" s="1">
        <v>13</v>
      </c>
      <c r="M26" s="1">
        <v>24</v>
      </c>
      <c r="N26" s="1">
        <f t="shared" si="0"/>
        <v>102</v>
      </c>
      <c r="O26" s="4">
        <v>2</v>
      </c>
      <c r="P26" s="6">
        <f t="shared" si="3"/>
        <v>54</v>
      </c>
      <c r="Q26" s="1">
        <f t="shared" si="2"/>
        <v>48</v>
      </c>
    </row>
    <row r="27" spans="1:17">
      <c r="A27" s="5">
        <v>24</v>
      </c>
      <c r="B27" s="10" t="s">
        <v>43</v>
      </c>
      <c r="C27" s="11" t="s">
        <v>376</v>
      </c>
      <c r="D27" s="11" t="s">
        <v>45</v>
      </c>
      <c r="E27" s="11"/>
      <c r="F27" s="5" t="s">
        <v>158</v>
      </c>
      <c r="G27" s="5" t="s">
        <v>26</v>
      </c>
      <c r="H27" s="11" t="s">
        <v>35</v>
      </c>
      <c r="I27" s="8">
        <v>99</v>
      </c>
      <c r="J27" s="8">
        <v>28</v>
      </c>
      <c r="K27" s="3">
        <v>10</v>
      </c>
      <c r="L27" s="3">
        <v>90</v>
      </c>
      <c r="M27" s="3">
        <v>13</v>
      </c>
      <c r="N27" s="1">
        <f t="shared" si="0"/>
        <v>240</v>
      </c>
      <c r="O27" s="4">
        <v>2</v>
      </c>
      <c r="P27" s="3">
        <f t="shared" si="3"/>
        <v>189</v>
      </c>
      <c r="Q27" s="3">
        <f t="shared" si="2"/>
        <v>51</v>
      </c>
    </row>
    <row r="28" spans="1:17">
      <c r="A28" s="5">
        <v>25</v>
      </c>
      <c r="B28" s="5" t="s">
        <v>61</v>
      </c>
      <c r="C28" s="5" t="s">
        <v>62</v>
      </c>
      <c r="D28" s="5" t="s">
        <v>63</v>
      </c>
      <c r="E28" s="8"/>
      <c r="F28" s="5" t="s">
        <v>158</v>
      </c>
      <c r="G28" s="5" t="s">
        <v>26</v>
      </c>
      <c r="H28" s="5" t="s">
        <v>31</v>
      </c>
      <c r="I28" s="8">
        <v>22</v>
      </c>
      <c r="J28" s="9">
        <v>31</v>
      </c>
      <c r="K28" s="1">
        <v>19</v>
      </c>
      <c r="L28" s="3">
        <v>19</v>
      </c>
      <c r="M28" s="1">
        <v>16</v>
      </c>
      <c r="N28" s="1">
        <f t="shared" si="0"/>
        <v>107</v>
      </c>
      <c r="O28" s="4">
        <v>2</v>
      </c>
      <c r="P28" s="3">
        <f t="shared" si="3"/>
        <v>53</v>
      </c>
      <c r="Q28" s="3">
        <f t="shared" si="2"/>
        <v>54</v>
      </c>
    </row>
    <row r="29" spans="1:17">
      <c r="A29" s="5">
        <v>26</v>
      </c>
      <c r="B29" s="5" t="s">
        <v>221</v>
      </c>
      <c r="C29" s="5" t="s">
        <v>53</v>
      </c>
      <c r="D29" s="5" t="s">
        <v>222</v>
      </c>
      <c r="E29" s="8"/>
      <c r="F29" s="5" t="s">
        <v>158</v>
      </c>
      <c r="G29" s="5" t="s">
        <v>26</v>
      </c>
      <c r="H29" s="5" t="s">
        <v>35</v>
      </c>
      <c r="I29" s="8">
        <v>28</v>
      </c>
      <c r="J29" s="8">
        <v>10</v>
      </c>
      <c r="K29" s="3">
        <v>16</v>
      </c>
      <c r="L29" s="3">
        <v>90</v>
      </c>
      <c r="M29" s="1">
        <v>99</v>
      </c>
      <c r="N29" s="1">
        <f t="shared" si="0"/>
        <v>243</v>
      </c>
      <c r="O29" s="4">
        <v>2</v>
      </c>
      <c r="P29" s="3">
        <f t="shared" si="3"/>
        <v>189</v>
      </c>
      <c r="Q29" s="3">
        <f t="shared" si="2"/>
        <v>54</v>
      </c>
    </row>
    <row r="30" spans="1:17">
      <c r="A30" s="5">
        <v>27</v>
      </c>
      <c r="B30" s="5" t="s">
        <v>196</v>
      </c>
      <c r="C30" s="5" t="s">
        <v>197</v>
      </c>
      <c r="D30" s="5" t="s">
        <v>198</v>
      </c>
      <c r="E30" s="8"/>
      <c r="F30" s="5" t="s">
        <v>158</v>
      </c>
      <c r="G30" s="5" t="s">
        <v>26</v>
      </c>
      <c r="H30" s="5" t="s">
        <v>137</v>
      </c>
      <c r="I30" s="8">
        <v>17</v>
      </c>
      <c r="J30" s="8">
        <v>26</v>
      </c>
      <c r="K30" s="3">
        <v>15</v>
      </c>
      <c r="L30" s="3">
        <v>99</v>
      </c>
      <c r="M30" s="1">
        <v>99</v>
      </c>
      <c r="N30" s="1">
        <f t="shared" si="0"/>
        <v>256</v>
      </c>
      <c r="O30" s="3">
        <v>2</v>
      </c>
      <c r="P30" s="6">
        <f t="shared" si="3"/>
        <v>198</v>
      </c>
      <c r="Q30" s="1">
        <f t="shared" si="2"/>
        <v>58</v>
      </c>
    </row>
    <row r="31" spans="1:17">
      <c r="A31" s="5">
        <v>28</v>
      </c>
      <c r="B31" s="5" t="s">
        <v>218</v>
      </c>
      <c r="C31" s="5" t="s">
        <v>219</v>
      </c>
      <c r="D31" s="5" t="s">
        <v>220</v>
      </c>
      <c r="E31" s="8"/>
      <c r="F31" s="5" t="s">
        <v>158</v>
      </c>
      <c r="G31" s="5" t="s">
        <v>26</v>
      </c>
      <c r="H31" s="5" t="s">
        <v>124</v>
      </c>
      <c r="I31" s="8">
        <v>27</v>
      </c>
      <c r="J31" s="9">
        <v>6</v>
      </c>
      <c r="K31" s="3">
        <v>90</v>
      </c>
      <c r="L31" s="3">
        <v>90</v>
      </c>
      <c r="M31" s="3">
        <v>99</v>
      </c>
      <c r="N31" s="1">
        <f t="shared" si="0"/>
        <v>312</v>
      </c>
      <c r="O31" s="3">
        <v>2</v>
      </c>
      <c r="P31" s="3">
        <v>198</v>
      </c>
      <c r="Q31" s="3">
        <f t="shared" si="2"/>
        <v>114</v>
      </c>
    </row>
    <row r="32" spans="1:17">
      <c r="A32" s="5">
        <v>29</v>
      </c>
      <c r="B32" s="8" t="s">
        <v>438</v>
      </c>
      <c r="C32" s="8" t="s">
        <v>439</v>
      </c>
      <c r="D32" s="8" t="s">
        <v>440</v>
      </c>
      <c r="E32" s="8"/>
      <c r="F32" s="5" t="s">
        <v>158</v>
      </c>
      <c r="G32" s="5" t="s">
        <v>26</v>
      </c>
      <c r="H32" s="8" t="s">
        <v>42</v>
      </c>
      <c r="I32" s="9">
        <v>99</v>
      </c>
      <c r="J32" s="8">
        <v>99</v>
      </c>
      <c r="K32" s="9">
        <v>3</v>
      </c>
      <c r="L32" s="8">
        <v>99</v>
      </c>
      <c r="M32" s="8">
        <v>25</v>
      </c>
      <c r="N32" s="8">
        <f t="shared" si="0"/>
        <v>325</v>
      </c>
      <c r="O32" s="4">
        <v>2</v>
      </c>
      <c r="P32" s="3">
        <v>198</v>
      </c>
      <c r="Q32" s="9">
        <f t="shared" si="2"/>
        <v>127</v>
      </c>
    </row>
    <row r="33" spans="1:17" s="8" customFormat="1">
      <c r="A33" s="5">
        <v>30</v>
      </c>
      <c r="B33" s="5" t="s">
        <v>80</v>
      </c>
      <c r="C33" s="5" t="s">
        <v>81</v>
      </c>
      <c r="D33" s="5" t="s">
        <v>82</v>
      </c>
      <c r="F33" s="5" t="s">
        <v>158</v>
      </c>
      <c r="G33" s="5" t="s">
        <v>26</v>
      </c>
      <c r="H33" s="5" t="s">
        <v>83</v>
      </c>
      <c r="I33" s="8">
        <v>4</v>
      </c>
      <c r="J33" s="8">
        <v>32</v>
      </c>
      <c r="K33" s="3">
        <v>99</v>
      </c>
      <c r="L33" s="3">
        <v>99</v>
      </c>
      <c r="M33" s="1">
        <v>99</v>
      </c>
      <c r="N33" s="1">
        <f t="shared" si="0"/>
        <v>333</v>
      </c>
      <c r="O33" s="3">
        <v>2</v>
      </c>
      <c r="P33" s="12">
        <v>198</v>
      </c>
      <c r="Q33" s="3">
        <f t="shared" si="2"/>
        <v>135</v>
      </c>
    </row>
    <row r="34" spans="1:17" s="8" customFormat="1">
      <c r="A34" s="5">
        <v>31</v>
      </c>
      <c r="B34" s="8" t="s">
        <v>444</v>
      </c>
      <c r="C34" s="8" t="s">
        <v>439</v>
      </c>
      <c r="D34" s="8" t="s">
        <v>445</v>
      </c>
      <c r="F34" s="5" t="s">
        <v>158</v>
      </c>
      <c r="G34" s="5" t="s">
        <v>26</v>
      </c>
      <c r="H34" s="8" t="s">
        <v>42</v>
      </c>
      <c r="I34" s="9">
        <v>99</v>
      </c>
      <c r="J34" s="9">
        <v>99</v>
      </c>
      <c r="K34" s="9">
        <v>16</v>
      </c>
      <c r="L34" s="8">
        <v>99</v>
      </c>
      <c r="M34" s="8">
        <v>21</v>
      </c>
      <c r="N34" s="8">
        <f t="shared" si="0"/>
        <v>334</v>
      </c>
      <c r="O34" s="4">
        <v>2</v>
      </c>
      <c r="P34" s="3">
        <v>198</v>
      </c>
      <c r="Q34" s="8">
        <f t="shared" si="2"/>
        <v>136</v>
      </c>
    </row>
    <row r="35" spans="1:17" s="8" customFormat="1">
      <c r="A35" s="5">
        <v>32</v>
      </c>
      <c r="B35" s="5" t="s">
        <v>207</v>
      </c>
      <c r="C35" s="5" t="s">
        <v>208</v>
      </c>
      <c r="D35" s="5" t="s">
        <v>209</v>
      </c>
      <c r="F35" s="5" t="s">
        <v>158</v>
      </c>
      <c r="G35" s="5" t="s">
        <v>26</v>
      </c>
      <c r="H35" s="5" t="s">
        <v>93</v>
      </c>
      <c r="I35" s="8">
        <v>21</v>
      </c>
      <c r="J35" s="8">
        <v>18</v>
      </c>
      <c r="K35" s="3">
        <v>99</v>
      </c>
      <c r="L35" s="3">
        <v>99</v>
      </c>
      <c r="M35" s="3">
        <v>99</v>
      </c>
      <c r="N35" s="1">
        <f t="shared" si="0"/>
        <v>336</v>
      </c>
      <c r="O35" s="4">
        <v>2</v>
      </c>
      <c r="P35" s="3">
        <v>198</v>
      </c>
      <c r="Q35" s="3">
        <f t="shared" si="2"/>
        <v>138</v>
      </c>
    </row>
    <row r="36" spans="1:17" s="8" customFormat="1">
      <c r="A36" s="5">
        <v>33</v>
      </c>
      <c r="B36" s="17" t="s">
        <v>39</v>
      </c>
      <c r="C36" s="17" t="s">
        <v>473</v>
      </c>
      <c r="D36" s="17" t="s">
        <v>41</v>
      </c>
      <c r="E36" s="1"/>
      <c r="F36" s="17" t="s">
        <v>158</v>
      </c>
      <c r="G36" s="17" t="s">
        <v>26</v>
      </c>
      <c r="H36" s="17" t="s">
        <v>42</v>
      </c>
      <c r="I36" s="9">
        <v>99</v>
      </c>
      <c r="J36" s="9">
        <v>99</v>
      </c>
      <c r="K36" s="3">
        <v>99</v>
      </c>
      <c r="L36" s="1">
        <v>17</v>
      </c>
      <c r="M36" s="9">
        <v>23</v>
      </c>
      <c r="N36" s="8">
        <f t="shared" ref="N36:N54" si="4">SUM(I36:M36)</f>
        <v>337</v>
      </c>
      <c r="O36" s="4">
        <v>2</v>
      </c>
      <c r="P36" s="3">
        <v>198</v>
      </c>
      <c r="Q36" s="3">
        <f t="shared" ref="Q36:Q54" si="5">N36-P36</f>
        <v>139</v>
      </c>
    </row>
    <row r="37" spans="1:17">
      <c r="A37" s="5">
        <v>34</v>
      </c>
      <c r="B37" s="8" t="s">
        <v>446</v>
      </c>
      <c r="C37" s="8" t="s">
        <v>447</v>
      </c>
      <c r="D37" s="8" t="s">
        <v>448</v>
      </c>
      <c r="E37" s="8"/>
      <c r="F37" s="5" t="s">
        <v>158</v>
      </c>
      <c r="G37" s="5" t="s">
        <v>26</v>
      </c>
      <c r="H37" s="8" t="s">
        <v>449</v>
      </c>
      <c r="I37" s="9">
        <v>99</v>
      </c>
      <c r="J37" s="9">
        <v>99</v>
      </c>
      <c r="K37" s="9">
        <v>26</v>
      </c>
      <c r="L37" s="8">
        <v>99</v>
      </c>
      <c r="M37" s="8">
        <v>20</v>
      </c>
      <c r="N37" s="8">
        <f t="shared" si="4"/>
        <v>343</v>
      </c>
      <c r="O37" s="3">
        <v>2</v>
      </c>
      <c r="P37" s="12">
        <v>198</v>
      </c>
      <c r="Q37" s="9">
        <f t="shared" si="5"/>
        <v>145</v>
      </c>
    </row>
    <row r="38" spans="1:17">
      <c r="A38" s="5">
        <v>35</v>
      </c>
      <c r="B38" s="8" t="s">
        <v>435</v>
      </c>
      <c r="C38" s="8" t="s">
        <v>436</v>
      </c>
      <c r="D38" s="8" t="s">
        <v>437</v>
      </c>
      <c r="E38" s="8"/>
      <c r="F38" s="5" t="s">
        <v>158</v>
      </c>
      <c r="G38" s="5" t="s">
        <v>26</v>
      </c>
      <c r="H38" s="8" t="s">
        <v>427</v>
      </c>
      <c r="I38" s="9">
        <v>99</v>
      </c>
      <c r="J38" s="9">
        <v>99</v>
      </c>
      <c r="K38" s="9">
        <v>1</v>
      </c>
      <c r="L38" s="8">
        <v>99</v>
      </c>
      <c r="M38" s="8">
        <v>99</v>
      </c>
      <c r="N38" s="8">
        <f t="shared" si="4"/>
        <v>397</v>
      </c>
      <c r="O38" s="3">
        <v>2</v>
      </c>
      <c r="P38" s="12">
        <v>198</v>
      </c>
      <c r="Q38" s="9">
        <f t="shared" si="5"/>
        <v>199</v>
      </c>
    </row>
    <row r="39" spans="1:17">
      <c r="A39" s="5">
        <v>36</v>
      </c>
      <c r="B39" s="17" t="s">
        <v>488</v>
      </c>
      <c r="C39" s="17" t="s">
        <v>486</v>
      </c>
      <c r="D39" s="17" t="s">
        <v>487</v>
      </c>
      <c r="F39" s="17" t="s">
        <v>158</v>
      </c>
      <c r="G39" s="17" t="s">
        <v>26</v>
      </c>
      <c r="H39" s="17" t="s">
        <v>27</v>
      </c>
      <c r="I39" s="9">
        <v>99</v>
      </c>
      <c r="J39" s="9">
        <v>99</v>
      </c>
      <c r="K39" s="3">
        <v>99</v>
      </c>
      <c r="L39" s="9">
        <v>99</v>
      </c>
      <c r="M39" s="9">
        <v>7</v>
      </c>
      <c r="N39" s="3">
        <f t="shared" si="4"/>
        <v>403</v>
      </c>
      <c r="O39" s="3">
        <v>2</v>
      </c>
      <c r="P39" s="12">
        <v>198</v>
      </c>
      <c r="Q39" s="8">
        <f t="shared" si="5"/>
        <v>205</v>
      </c>
    </row>
    <row r="40" spans="1:17">
      <c r="A40" s="5">
        <v>37</v>
      </c>
      <c r="B40" s="17" t="s">
        <v>472</v>
      </c>
      <c r="C40" s="17" t="s">
        <v>469</v>
      </c>
      <c r="D40" s="17" t="s">
        <v>470</v>
      </c>
      <c r="F40" s="17" t="s">
        <v>158</v>
      </c>
      <c r="G40" s="17" t="s">
        <v>26</v>
      </c>
      <c r="H40" s="17" t="s">
        <v>471</v>
      </c>
      <c r="I40" s="9">
        <v>99</v>
      </c>
      <c r="J40" s="9">
        <v>99</v>
      </c>
      <c r="K40" s="3">
        <v>99</v>
      </c>
      <c r="L40" s="1">
        <v>11</v>
      </c>
      <c r="M40" s="3">
        <v>99</v>
      </c>
      <c r="N40" s="3">
        <f t="shared" si="4"/>
        <v>407</v>
      </c>
      <c r="O40" s="3">
        <v>2</v>
      </c>
      <c r="P40" s="12">
        <v>198</v>
      </c>
      <c r="Q40" s="3">
        <f t="shared" si="5"/>
        <v>209</v>
      </c>
    </row>
    <row r="41" spans="1:17">
      <c r="A41" s="5">
        <v>38</v>
      </c>
      <c r="B41" s="10" t="s">
        <v>361</v>
      </c>
      <c r="C41" s="11" t="s">
        <v>362</v>
      </c>
      <c r="D41" s="11" t="s">
        <v>363</v>
      </c>
      <c r="E41" s="11"/>
      <c r="F41" s="5" t="s">
        <v>158</v>
      </c>
      <c r="G41" s="5" t="s">
        <v>26</v>
      </c>
      <c r="H41" s="11" t="s">
        <v>124</v>
      </c>
      <c r="I41" s="8">
        <v>99</v>
      </c>
      <c r="J41" s="9">
        <v>19</v>
      </c>
      <c r="K41" s="3">
        <v>99</v>
      </c>
      <c r="L41" s="9">
        <v>99</v>
      </c>
      <c r="M41" s="9">
        <v>99</v>
      </c>
      <c r="N41" s="1">
        <f t="shared" si="4"/>
        <v>415</v>
      </c>
      <c r="O41" s="3">
        <v>2</v>
      </c>
      <c r="P41" s="12">
        <v>198</v>
      </c>
      <c r="Q41" s="3">
        <f t="shared" si="5"/>
        <v>217</v>
      </c>
    </row>
    <row r="42" spans="1:17">
      <c r="A42" s="5">
        <v>39</v>
      </c>
      <c r="B42" s="5" t="s">
        <v>202</v>
      </c>
      <c r="C42" s="5" t="s">
        <v>95</v>
      </c>
      <c r="D42" s="5" t="s">
        <v>203</v>
      </c>
      <c r="E42" s="8"/>
      <c r="F42" s="5" t="s">
        <v>158</v>
      </c>
      <c r="G42" s="5" t="s">
        <v>26</v>
      </c>
      <c r="H42" s="5" t="s">
        <v>35</v>
      </c>
      <c r="I42" s="8">
        <v>19</v>
      </c>
      <c r="J42" s="8">
        <v>99</v>
      </c>
      <c r="K42" s="3">
        <v>99</v>
      </c>
      <c r="L42" s="9">
        <v>99</v>
      </c>
      <c r="M42" s="9">
        <v>99</v>
      </c>
      <c r="N42" s="1">
        <f t="shared" si="4"/>
        <v>415</v>
      </c>
      <c r="O42" s="4">
        <v>2</v>
      </c>
      <c r="P42" s="3">
        <v>198</v>
      </c>
      <c r="Q42" s="3">
        <f t="shared" si="5"/>
        <v>217</v>
      </c>
    </row>
    <row r="43" spans="1:17">
      <c r="A43" s="5">
        <v>40</v>
      </c>
      <c r="B43" s="10" t="s">
        <v>364</v>
      </c>
      <c r="C43" s="11" t="s">
        <v>365</v>
      </c>
      <c r="D43" s="11" t="s">
        <v>366</v>
      </c>
      <c r="E43" s="11"/>
      <c r="F43" s="5" t="s">
        <v>158</v>
      </c>
      <c r="G43" s="5" t="s">
        <v>26</v>
      </c>
      <c r="H43" s="11" t="s">
        <v>354</v>
      </c>
      <c r="I43" s="8">
        <v>99</v>
      </c>
      <c r="J43" s="8">
        <v>20</v>
      </c>
      <c r="K43" s="3">
        <v>99</v>
      </c>
      <c r="L43" s="9">
        <v>99</v>
      </c>
      <c r="M43" s="9">
        <v>99</v>
      </c>
      <c r="N43" s="1">
        <f t="shared" si="4"/>
        <v>416</v>
      </c>
      <c r="O43" s="3">
        <v>2</v>
      </c>
      <c r="P43" s="12">
        <v>198</v>
      </c>
      <c r="Q43" s="3">
        <f t="shared" si="5"/>
        <v>218</v>
      </c>
    </row>
    <row r="44" spans="1:17">
      <c r="A44" s="5">
        <v>41</v>
      </c>
      <c r="B44" s="5" t="s">
        <v>204</v>
      </c>
      <c r="C44" s="5" t="s">
        <v>205</v>
      </c>
      <c r="D44" s="5" t="s">
        <v>206</v>
      </c>
      <c r="E44" s="8"/>
      <c r="F44" s="5" t="s">
        <v>158</v>
      </c>
      <c r="G44" s="5" t="s">
        <v>26</v>
      </c>
      <c r="H44" s="5" t="s">
        <v>31</v>
      </c>
      <c r="I44" s="8">
        <v>20</v>
      </c>
      <c r="J44" s="9">
        <v>99</v>
      </c>
      <c r="K44" s="3">
        <v>99</v>
      </c>
      <c r="L44" s="9">
        <v>99</v>
      </c>
      <c r="M44" s="9">
        <v>99</v>
      </c>
      <c r="N44" s="1">
        <f t="shared" si="4"/>
        <v>416</v>
      </c>
      <c r="O44" s="4">
        <v>2</v>
      </c>
      <c r="P44" s="3">
        <v>198</v>
      </c>
      <c r="Q44" s="3">
        <f t="shared" si="5"/>
        <v>218</v>
      </c>
    </row>
    <row r="45" spans="1:17" s="8" customFormat="1">
      <c r="A45" s="5">
        <v>42</v>
      </c>
      <c r="B45" s="10" t="s">
        <v>367</v>
      </c>
      <c r="C45" s="11" t="s">
        <v>368</v>
      </c>
      <c r="D45" s="11" t="s">
        <v>369</v>
      </c>
      <c r="E45" s="11"/>
      <c r="F45" s="5" t="s">
        <v>158</v>
      </c>
      <c r="G45" s="5" t="s">
        <v>26</v>
      </c>
      <c r="H45" s="5" t="s">
        <v>31</v>
      </c>
      <c r="I45" s="8">
        <v>99</v>
      </c>
      <c r="J45" s="9">
        <v>21</v>
      </c>
      <c r="K45" s="3">
        <v>99</v>
      </c>
      <c r="L45" s="9">
        <v>99</v>
      </c>
      <c r="M45" s="9">
        <v>99</v>
      </c>
      <c r="N45" s="1">
        <f t="shared" si="4"/>
        <v>417</v>
      </c>
      <c r="O45" s="3">
        <v>2</v>
      </c>
      <c r="P45" s="12">
        <v>198</v>
      </c>
      <c r="Q45" s="3">
        <f t="shared" si="5"/>
        <v>219</v>
      </c>
    </row>
    <row r="46" spans="1:17">
      <c r="A46" s="5">
        <v>43</v>
      </c>
      <c r="B46" s="10" t="s">
        <v>370</v>
      </c>
      <c r="C46" s="11" t="s">
        <v>371</v>
      </c>
      <c r="D46" s="11" t="s">
        <v>372</v>
      </c>
      <c r="E46" s="11"/>
      <c r="F46" s="5" t="s">
        <v>158</v>
      </c>
      <c r="G46" s="5" t="s">
        <v>26</v>
      </c>
      <c r="H46" s="11" t="s">
        <v>383</v>
      </c>
      <c r="I46" s="8">
        <v>99</v>
      </c>
      <c r="J46" s="8">
        <v>22</v>
      </c>
      <c r="K46" s="3">
        <v>99</v>
      </c>
      <c r="L46" s="9">
        <v>99</v>
      </c>
      <c r="M46" s="9">
        <v>99</v>
      </c>
      <c r="N46" s="1">
        <f t="shared" si="4"/>
        <v>418</v>
      </c>
      <c r="O46" s="4">
        <v>2</v>
      </c>
      <c r="P46" s="3">
        <v>198</v>
      </c>
      <c r="Q46" s="3">
        <f t="shared" si="5"/>
        <v>220</v>
      </c>
    </row>
    <row r="47" spans="1:17">
      <c r="A47" s="5">
        <v>44</v>
      </c>
      <c r="B47" s="10" t="s">
        <v>374</v>
      </c>
      <c r="C47" s="11" t="s">
        <v>359</v>
      </c>
      <c r="D47" s="11" t="s">
        <v>375</v>
      </c>
      <c r="E47" s="11"/>
      <c r="F47" s="5" t="s">
        <v>158</v>
      </c>
      <c r="G47" s="5" t="s">
        <v>26</v>
      </c>
      <c r="H47" s="11" t="s">
        <v>124</v>
      </c>
      <c r="I47" s="8">
        <v>99</v>
      </c>
      <c r="J47" s="9">
        <v>23</v>
      </c>
      <c r="K47" s="3">
        <v>99</v>
      </c>
      <c r="L47" s="9">
        <v>99</v>
      </c>
      <c r="M47" s="9">
        <v>99</v>
      </c>
      <c r="N47" s="1">
        <f t="shared" si="4"/>
        <v>419</v>
      </c>
      <c r="O47" s="3">
        <v>2</v>
      </c>
      <c r="P47" s="12">
        <v>198</v>
      </c>
      <c r="Q47" s="3">
        <f t="shared" si="5"/>
        <v>221</v>
      </c>
    </row>
    <row r="48" spans="1:17">
      <c r="A48" s="5">
        <v>45</v>
      </c>
      <c r="B48" s="5" t="s">
        <v>217</v>
      </c>
      <c r="C48" s="5" t="s">
        <v>98</v>
      </c>
      <c r="D48" s="5" t="s">
        <v>235</v>
      </c>
      <c r="E48" s="8"/>
      <c r="F48" s="5" t="s">
        <v>158</v>
      </c>
      <c r="G48" s="5" t="s">
        <v>26</v>
      </c>
      <c r="H48" s="5" t="s">
        <v>35</v>
      </c>
      <c r="I48" s="8">
        <v>26</v>
      </c>
      <c r="J48" s="9">
        <v>99</v>
      </c>
      <c r="K48" s="3">
        <v>99</v>
      </c>
      <c r="L48" s="9">
        <v>99</v>
      </c>
      <c r="M48" s="9">
        <v>99</v>
      </c>
      <c r="N48" s="1">
        <f t="shared" si="4"/>
        <v>422</v>
      </c>
      <c r="O48" s="4">
        <v>2</v>
      </c>
      <c r="P48" s="3">
        <v>198</v>
      </c>
      <c r="Q48" s="1">
        <f t="shared" si="5"/>
        <v>224</v>
      </c>
    </row>
    <row r="49" spans="1:17">
      <c r="A49" s="5">
        <v>46</v>
      </c>
      <c r="B49" s="10" t="s">
        <v>377</v>
      </c>
      <c r="C49" s="11" t="s">
        <v>378</v>
      </c>
      <c r="D49" s="11" t="s">
        <v>379</v>
      </c>
      <c r="E49" s="11"/>
      <c r="F49" s="5" t="s">
        <v>158</v>
      </c>
      <c r="G49" s="5" t="s">
        <v>26</v>
      </c>
      <c r="H49" s="11" t="s">
        <v>382</v>
      </c>
      <c r="I49" s="9">
        <v>99</v>
      </c>
      <c r="J49" s="9">
        <v>29</v>
      </c>
      <c r="K49" s="3">
        <v>99</v>
      </c>
      <c r="L49" s="9">
        <v>99</v>
      </c>
      <c r="M49" s="9">
        <v>99</v>
      </c>
      <c r="N49" s="1">
        <f t="shared" si="4"/>
        <v>425</v>
      </c>
      <c r="O49" s="4">
        <v>2</v>
      </c>
      <c r="P49" s="3">
        <v>198</v>
      </c>
      <c r="Q49" s="3">
        <f t="shared" si="5"/>
        <v>227</v>
      </c>
    </row>
    <row r="50" spans="1:17">
      <c r="A50" s="5">
        <v>47</v>
      </c>
      <c r="B50" s="5" t="s">
        <v>223</v>
      </c>
      <c r="C50" s="5" t="s">
        <v>224</v>
      </c>
      <c r="D50" s="5" t="s">
        <v>225</v>
      </c>
      <c r="E50" s="8"/>
      <c r="F50" s="5" t="s">
        <v>158</v>
      </c>
      <c r="G50" s="5" t="s">
        <v>26</v>
      </c>
      <c r="H50" s="5" t="s">
        <v>27</v>
      </c>
      <c r="I50" s="8">
        <v>29</v>
      </c>
      <c r="J50" s="9">
        <v>99</v>
      </c>
      <c r="K50" s="3">
        <v>99</v>
      </c>
      <c r="L50" s="9">
        <v>99</v>
      </c>
      <c r="M50" s="9">
        <v>99</v>
      </c>
      <c r="N50" s="1">
        <f t="shared" si="4"/>
        <v>425</v>
      </c>
      <c r="O50" s="3">
        <v>2</v>
      </c>
      <c r="P50" s="12">
        <v>198</v>
      </c>
      <c r="Q50" s="3">
        <f t="shared" si="5"/>
        <v>227</v>
      </c>
    </row>
    <row r="51" spans="1:17" s="8" customFormat="1">
      <c r="A51" s="5">
        <v>48</v>
      </c>
      <c r="B51" s="5" t="s">
        <v>114</v>
      </c>
      <c r="C51" s="5" t="s">
        <v>115</v>
      </c>
      <c r="D51" s="5" t="s">
        <v>116</v>
      </c>
      <c r="F51" s="5" t="s">
        <v>158</v>
      </c>
      <c r="G51" s="5" t="s">
        <v>26</v>
      </c>
      <c r="H51" s="5" t="s">
        <v>27</v>
      </c>
      <c r="I51" s="8">
        <v>30</v>
      </c>
      <c r="J51" s="9">
        <v>99</v>
      </c>
      <c r="K51" s="3">
        <v>99</v>
      </c>
      <c r="L51" s="9">
        <v>99</v>
      </c>
      <c r="M51" s="9">
        <v>99</v>
      </c>
      <c r="N51" s="1">
        <f t="shared" si="4"/>
        <v>426</v>
      </c>
      <c r="O51" s="4">
        <v>2</v>
      </c>
      <c r="P51" s="3">
        <v>198</v>
      </c>
      <c r="Q51" s="3">
        <f t="shared" si="5"/>
        <v>228</v>
      </c>
    </row>
    <row r="52" spans="1:17">
      <c r="A52" s="5">
        <v>49</v>
      </c>
      <c r="B52" s="5" t="s">
        <v>232</v>
      </c>
      <c r="C52" s="5" t="s">
        <v>233</v>
      </c>
      <c r="D52" s="5" t="s">
        <v>234</v>
      </c>
      <c r="E52" s="8"/>
      <c r="F52" s="5" t="s">
        <v>158</v>
      </c>
      <c r="G52" s="5" t="s">
        <v>26</v>
      </c>
      <c r="H52" s="5" t="s">
        <v>35</v>
      </c>
      <c r="I52" s="8">
        <v>90</v>
      </c>
      <c r="J52" s="8">
        <v>99</v>
      </c>
      <c r="K52" s="3">
        <v>99</v>
      </c>
      <c r="L52" s="9">
        <v>99</v>
      </c>
      <c r="M52" s="9">
        <v>99</v>
      </c>
      <c r="N52" s="1">
        <f t="shared" si="4"/>
        <v>486</v>
      </c>
      <c r="O52" s="3">
        <v>2</v>
      </c>
      <c r="P52" s="12">
        <v>198</v>
      </c>
      <c r="Q52" s="1">
        <f t="shared" si="5"/>
        <v>288</v>
      </c>
    </row>
    <row r="53" spans="1:17">
      <c r="A53" s="5">
        <v>50</v>
      </c>
      <c r="B53" s="10" t="s">
        <v>380</v>
      </c>
      <c r="C53" s="11" t="s">
        <v>359</v>
      </c>
      <c r="D53" s="11" t="s">
        <v>381</v>
      </c>
      <c r="E53" s="11"/>
      <c r="F53" s="5" t="s">
        <v>158</v>
      </c>
      <c r="G53" s="5" t="s">
        <v>26</v>
      </c>
      <c r="H53" s="11" t="s">
        <v>124</v>
      </c>
      <c r="I53" s="8">
        <v>99</v>
      </c>
      <c r="J53" s="9">
        <v>99</v>
      </c>
      <c r="K53" s="3">
        <v>99</v>
      </c>
      <c r="L53" s="9">
        <v>99</v>
      </c>
      <c r="M53" s="9">
        <v>99</v>
      </c>
      <c r="N53" s="1">
        <f t="shared" si="4"/>
        <v>495</v>
      </c>
      <c r="O53" s="4">
        <v>2</v>
      </c>
      <c r="P53" s="3">
        <v>198</v>
      </c>
      <c r="Q53" s="3">
        <f t="shared" si="5"/>
        <v>297</v>
      </c>
    </row>
    <row r="54" spans="1:17">
      <c r="A54" s="17">
        <v>51</v>
      </c>
      <c r="B54" s="8" t="s">
        <v>400</v>
      </c>
      <c r="C54" s="8" t="s">
        <v>450</v>
      </c>
      <c r="D54" s="8" t="s">
        <v>401</v>
      </c>
      <c r="E54" s="8"/>
      <c r="F54" s="5" t="s">
        <v>158</v>
      </c>
      <c r="G54" s="5" t="s">
        <v>26</v>
      </c>
      <c r="H54" s="8" t="s">
        <v>107</v>
      </c>
      <c r="I54" s="9">
        <v>99</v>
      </c>
      <c r="J54" s="9">
        <v>99</v>
      </c>
      <c r="K54" s="9">
        <v>99</v>
      </c>
      <c r="L54" s="8">
        <v>99</v>
      </c>
      <c r="M54" s="8">
        <v>99</v>
      </c>
      <c r="N54" s="8">
        <f t="shared" si="4"/>
        <v>495</v>
      </c>
      <c r="O54" s="3">
        <v>2</v>
      </c>
      <c r="P54" s="12">
        <v>198</v>
      </c>
      <c r="Q54" s="8">
        <f t="shared" si="5"/>
        <v>297</v>
      </c>
    </row>
    <row r="55" spans="1:17">
      <c r="A55" s="17"/>
      <c r="B55" s="17"/>
      <c r="C55" s="17"/>
      <c r="D55" s="17"/>
      <c r="F55" s="17"/>
      <c r="G55" s="17"/>
      <c r="H55" s="17"/>
      <c r="I55" s="9"/>
      <c r="J55" s="9"/>
      <c r="K55" s="3"/>
      <c r="L55" s="9"/>
      <c r="M55" s="9"/>
      <c r="N55" s="3"/>
    </row>
    <row r="56" spans="1:17">
      <c r="A56" s="17"/>
      <c r="B56" s="17"/>
      <c r="C56" s="17"/>
      <c r="D56" s="17"/>
      <c r="F56" s="17"/>
      <c r="G56" s="17"/>
      <c r="H56" s="17"/>
      <c r="I56" s="9"/>
      <c r="J56" s="9"/>
      <c r="K56" s="3"/>
      <c r="L56" s="9"/>
      <c r="M56" s="9"/>
      <c r="N56" s="3"/>
    </row>
    <row r="57" spans="1:17">
      <c r="B57" s="16" t="s">
        <v>460</v>
      </c>
    </row>
    <row r="61" spans="1:17">
      <c r="O61" s="1" t="s">
        <v>468</v>
      </c>
    </row>
  </sheetData>
  <sortState ref="B4:Q54">
    <sortCondition ref="Q4:Q54"/>
    <sortCondition ref="M4:M54"/>
  </sortState>
  <pageMargins left="0.7" right="0.7" top="0.75" bottom="0.75" header="0.3" footer="0.3"/>
  <pageSetup paperSize="9" scale="65" orientation="landscape" horizont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3"/>
  <sheetViews>
    <sheetView topLeftCell="A3" zoomScale="80" zoomScaleNormal="80" workbookViewId="0">
      <selection activeCell="S15" sqref="S15"/>
    </sheetView>
  </sheetViews>
  <sheetFormatPr defaultRowHeight="15"/>
  <cols>
    <col min="1" max="1" width="5.28515625" style="1" bestFit="1" customWidth="1"/>
    <col min="2" max="2" width="9.7109375" style="1" bestFit="1" customWidth="1"/>
    <col min="3" max="3" width="26.28515625" style="1" customWidth="1"/>
    <col min="4" max="4" width="28.28515625" style="1" customWidth="1"/>
    <col min="5" max="5" width="7" style="1" bestFit="1" customWidth="1"/>
    <col min="6" max="6" width="3.28515625" style="1" bestFit="1" customWidth="1"/>
    <col min="7" max="7" width="4.42578125" style="1" bestFit="1" customWidth="1"/>
    <col min="8" max="8" width="22.42578125" style="1" bestFit="1" customWidth="1"/>
    <col min="9" max="13" width="10.5703125" style="1" bestFit="1" customWidth="1"/>
    <col min="14" max="14" width="10.140625" style="1" bestFit="1" customWidth="1"/>
    <col min="15" max="15" width="12.140625" style="1" bestFit="1" customWidth="1"/>
    <col min="16" max="16" width="10.42578125" style="1" bestFit="1" customWidth="1"/>
    <col min="17" max="17" width="12.42578125" style="1" bestFit="1" customWidth="1"/>
    <col min="18" max="16384" width="9.140625" style="1"/>
  </cols>
  <sheetData>
    <row r="1" spans="1:18">
      <c r="A1" s="2"/>
      <c r="B1" s="2"/>
      <c r="C1" s="2"/>
      <c r="D1" s="2"/>
      <c r="E1" s="2"/>
      <c r="F1" s="2"/>
      <c r="G1" s="2"/>
      <c r="H1" s="2"/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13</v>
      </c>
      <c r="Q1" s="2" t="s">
        <v>15</v>
      </c>
    </row>
    <row r="2" spans="1:18">
      <c r="A2" s="2"/>
      <c r="B2" s="2"/>
      <c r="C2" s="2"/>
      <c r="D2" s="2"/>
      <c r="E2" s="2"/>
      <c r="F2" s="2"/>
      <c r="G2" s="2"/>
      <c r="H2" s="2"/>
      <c r="I2" s="2" t="s">
        <v>16</v>
      </c>
      <c r="J2" s="2" t="s">
        <v>16</v>
      </c>
      <c r="K2" s="2" t="s">
        <v>16</v>
      </c>
      <c r="L2" s="2" t="s">
        <v>16</v>
      </c>
      <c r="M2" s="2" t="s">
        <v>16</v>
      </c>
      <c r="N2" s="2" t="s">
        <v>17</v>
      </c>
      <c r="O2" s="2" t="s">
        <v>18</v>
      </c>
      <c r="P2" s="2" t="s">
        <v>19</v>
      </c>
      <c r="Q2" s="2" t="s">
        <v>13</v>
      </c>
    </row>
    <row r="3" spans="1:18">
      <c r="A3" s="2" t="s">
        <v>0</v>
      </c>
      <c r="B3" s="2" t="s">
        <v>1</v>
      </c>
      <c r="C3" s="2" t="s">
        <v>2</v>
      </c>
      <c r="D3" s="2" t="s">
        <v>3</v>
      </c>
      <c r="E3" s="2" t="s">
        <v>7</v>
      </c>
      <c r="F3" s="2" t="s">
        <v>4</v>
      </c>
      <c r="G3" s="2" t="s">
        <v>5</v>
      </c>
      <c r="H3" s="2" t="s">
        <v>6</v>
      </c>
      <c r="I3" s="2"/>
      <c r="J3" s="2"/>
      <c r="K3" s="2"/>
      <c r="L3" s="2"/>
      <c r="M3" s="2"/>
      <c r="N3" s="2" t="s">
        <v>19</v>
      </c>
      <c r="O3" s="2" t="s">
        <v>20</v>
      </c>
      <c r="P3" s="2" t="s">
        <v>20</v>
      </c>
      <c r="Q3" s="2" t="s">
        <v>21</v>
      </c>
    </row>
    <row r="4" spans="1:18" s="16" customFormat="1">
      <c r="A4" s="23">
        <v>1</v>
      </c>
      <c r="B4" s="23" t="s">
        <v>251</v>
      </c>
      <c r="C4" s="23" t="s">
        <v>238</v>
      </c>
      <c r="D4" s="23" t="s">
        <v>252</v>
      </c>
      <c r="F4" s="23" t="s">
        <v>240</v>
      </c>
      <c r="G4" s="23" t="s">
        <v>26</v>
      </c>
      <c r="H4" s="23" t="s">
        <v>137</v>
      </c>
      <c r="I4" s="16">
        <v>6</v>
      </c>
      <c r="J4" s="16">
        <v>3</v>
      </c>
      <c r="K4" s="16">
        <v>2</v>
      </c>
      <c r="L4" s="16">
        <v>99</v>
      </c>
      <c r="M4" s="16">
        <v>4</v>
      </c>
      <c r="N4" s="16">
        <f t="shared" ref="N4:N32" si="0">SUM(I4:M4)</f>
        <v>114</v>
      </c>
      <c r="O4" s="16">
        <v>2</v>
      </c>
      <c r="P4" s="25">
        <f t="shared" ref="P4:P14" si="1">SUMIF(I4:M4,"&gt;="&amp;LARGE(I4:M4,O4))</f>
        <v>105</v>
      </c>
      <c r="Q4" s="16">
        <f t="shared" ref="Q4:Q32" si="2">N4-P4</f>
        <v>9</v>
      </c>
      <c r="R4" s="16" t="s">
        <v>492</v>
      </c>
    </row>
    <row r="5" spans="1:18" s="27" customFormat="1">
      <c r="A5" s="26">
        <v>2</v>
      </c>
      <c r="B5" s="26" t="s">
        <v>260</v>
      </c>
      <c r="C5" s="26" t="s">
        <v>261</v>
      </c>
      <c r="D5" s="26" t="s">
        <v>262</v>
      </c>
      <c r="F5" s="26" t="s">
        <v>240</v>
      </c>
      <c r="G5" s="26" t="s">
        <v>26</v>
      </c>
      <c r="H5" s="26" t="s">
        <v>263</v>
      </c>
      <c r="I5" s="27">
        <v>9</v>
      </c>
      <c r="J5" s="28">
        <v>99</v>
      </c>
      <c r="K5" s="27">
        <v>7</v>
      </c>
      <c r="L5" s="27">
        <v>1</v>
      </c>
      <c r="M5" s="27">
        <v>2</v>
      </c>
      <c r="N5" s="27">
        <f t="shared" si="0"/>
        <v>118</v>
      </c>
      <c r="O5" s="27">
        <v>2</v>
      </c>
      <c r="P5" s="29">
        <f t="shared" si="1"/>
        <v>108</v>
      </c>
      <c r="Q5" s="27">
        <f t="shared" si="2"/>
        <v>10</v>
      </c>
      <c r="R5" s="27" t="s">
        <v>485</v>
      </c>
    </row>
    <row r="6" spans="1:18" s="27" customFormat="1">
      <c r="A6" s="26">
        <v>3</v>
      </c>
      <c r="B6" s="26" t="s">
        <v>257</v>
      </c>
      <c r="C6" s="26" t="s">
        <v>258</v>
      </c>
      <c r="D6" s="26" t="s">
        <v>259</v>
      </c>
      <c r="F6" s="26" t="s">
        <v>240</v>
      </c>
      <c r="G6" s="26" t="s">
        <v>26</v>
      </c>
      <c r="H6" s="26" t="s">
        <v>35</v>
      </c>
      <c r="I6" s="27">
        <v>8</v>
      </c>
      <c r="J6" s="27">
        <v>99</v>
      </c>
      <c r="K6" s="27">
        <v>5</v>
      </c>
      <c r="L6" s="27">
        <v>4</v>
      </c>
      <c r="M6" s="27">
        <v>3</v>
      </c>
      <c r="N6" s="27">
        <f t="shared" si="0"/>
        <v>119</v>
      </c>
      <c r="O6" s="27">
        <v>2</v>
      </c>
      <c r="P6" s="29">
        <f t="shared" si="1"/>
        <v>107</v>
      </c>
      <c r="Q6" s="27">
        <f t="shared" si="2"/>
        <v>12</v>
      </c>
      <c r="R6" s="27" t="s">
        <v>485</v>
      </c>
    </row>
    <row r="7" spans="1:18" s="27" customFormat="1">
      <c r="A7" s="26">
        <v>4</v>
      </c>
      <c r="B7" s="30" t="s">
        <v>384</v>
      </c>
      <c r="C7" s="31" t="s">
        <v>385</v>
      </c>
      <c r="D7" s="31" t="s">
        <v>386</v>
      </c>
      <c r="E7" s="31"/>
      <c r="F7" s="26" t="s">
        <v>240</v>
      </c>
      <c r="G7" s="26" t="s">
        <v>26</v>
      </c>
      <c r="H7" s="31" t="s">
        <v>402</v>
      </c>
      <c r="I7" s="28">
        <v>99</v>
      </c>
      <c r="J7" s="27">
        <v>1</v>
      </c>
      <c r="K7" s="27">
        <v>6</v>
      </c>
      <c r="L7" s="27">
        <v>99</v>
      </c>
      <c r="M7" s="27">
        <v>7</v>
      </c>
      <c r="N7" s="27">
        <f t="shared" si="0"/>
        <v>212</v>
      </c>
      <c r="O7" s="27">
        <v>2</v>
      </c>
      <c r="P7" s="29">
        <f t="shared" si="1"/>
        <v>198</v>
      </c>
      <c r="Q7" s="27">
        <f t="shared" si="2"/>
        <v>14</v>
      </c>
      <c r="R7" s="27" t="s">
        <v>485</v>
      </c>
    </row>
    <row r="8" spans="1:18" s="8" customFormat="1">
      <c r="A8" s="5">
        <v>5</v>
      </c>
      <c r="B8" s="5" t="s">
        <v>237</v>
      </c>
      <c r="C8" s="5" t="s">
        <v>238</v>
      </c>
      <c r="D8" s="5" t="s">
        <v>239</v>
      </c>
      <c r="F8" s="5" t="s">
        <v>240</v>
      </c>
      <c r="G8" s="5" t="s">
        <v>26</v>
      </c>
      <c r="H8" s="5" t="s">
        <v>137</v>
      </c>
      <c r="I8" s="8">
        <v>1</v>
      </c>
      <c r="J8" s="8">
        <v>6</v>
      </c>
      <c r="K8" s="8">
        <v>8</v>
      </c>
      <c r="L8" s="9">
        <v>99</v>
      </c>
      <c r="M8" s="9">
        <v>99</v>
      </c>
      <c r="N8" s="8">
        <f t="shared" si="0"/>
        <v>213</v>
      </c>
      <c r="O8" s="8">
        <v>2</v>
      </c>
      <c r="P8" s="12">
        <f t="shared" si="1"/>
        <v>198</v>
      </c>
      <c r="Q8" s="8">
        <f t="shared" si="2"/>
        <v>15</v>
      </c>
      <c r="R8" s="8" t="s">
        <v>494</v>
      </c>
    </row>
    <row r="9" spans="1:18" s="27" customFormat="1">
      <c r="A9" s="26">
        <v>6</v>
      </c>
      <c r="B9" s="27" t="s">
        <v>453</v>
      </c>
      <c r="C9" s="27" t="s">
        <v>264</v>
      </c>
      <c r="D9" s="27" t="s">
        <v>454</v>
      </c>
      <c r="F9" s="26" t="s">
        <v>240</v>
      </c>
      <c r="G9" s="26" t="s">
        <v>26</v>
      </c>
      <c r="H9" s="27" t="s">
        <v>137</v>
      </c>
      <c r="I9" s="28">
        <v>10</v>
      </c>
      <c r="J9" s="28">
        <v>99</v>
      </c>
      <c r="K9" s="28">
        <v>3</v>
      </c>
      <c r="L9" s="28">
        <v>99</v>
      </c>
      <c r="M9" s="28">
        <v>6</v>
      </c>
      <c r="N9" s="28">
        <f t="shared" si="0"/>
        <v>217</v>
      </c>
      <c r="O9" s="27">
        <v>2</v>
      </c>
      <c r="P9" s="27">
        <f t="shared" si="1"/>
        <v>198</v>
      </c>
      <c r="Q9" s="28">
        <f t="shared" si="2"/>
        <v>19</v>
      </c>
      <c r="R9" s="27" t="s">
        <v>485</v>
      </c>
    </row>
    <row r="10" spans="1:18" s="8" customFormat="1">
      <c r="A10" s="5">
        <v>7</v>
      </c>
      <c r="B10" s="10" t="s">
        <v>204</v>
      </c>
      <c r="C10" s="11" t="s">
        <v>373</v>
      </c>
      <c r="D10" s="11" t="s">
        <v>206</v>
      </c>
      <c r="E10" s="11"/>
      <c r="F10" s="5" t="s">
        <v>240</v>
      </c>
      <c r="G10" s="5" t="s">
        <v>26</v>
      </c>
      <c r="H10" s="5" t="s">
        <v>31</v>
      </c>
      <c r="I10" s="9">
        <v>99</v>
      </c>
      <c r="J10" s="9">
        <v>8</v>
      </c>
      <c r="K10" s="8">
        <v>90</v>
      </c>
      <c r="L10" s="8">
        <v>5</v>
      </c>
      <c r="M10" s="8">
        <v>11</v>
      </c>
      <c r="N10" s="8">
        <f t="shared" si="0"/>
        <v>213</v>
      </c>
      <c r="O10" s="8">
        <v>2</v>
      </c>
      <c r="P10" s="12">
        <f t="shared" si="1"/>
        <v>189</v>
      </c>
      <c r="Q10" s="8">
        <f t="shared" si="2"/>
        <v>24</v>
      </c>
    </row>
    <row r="11" spans="1:18" s="8" customFormat="1">
      <c r="A11" s="5">
        <v>8</v>
      </c>
      <c r="B11" s="10" t="s">
        <v>389</v>
      </c>
      <c r="C11" s="11" t="s">
        <v>390</v>
      </c>
      <c r="D11" s="11" t="s">
        <v>391</v>
      </c>
      <c r="E11" s="11"/>
      <c r="F11" s="5" t="s">
        <v>240</v>
      </c>
      <c r="G11" s="5" t="s">
        <v>26</v>
      </c>
      <c r="H11" s="11" t="s">
        <v>402</v>
      </c>
      <c r="I11" s="8">
        <v>99</v>
      </c>
      <c r="J11" s="8">
        <v>4</v>
      </c>
      <c r="K11" s="8">
        <v>12</v>
      </c>
      <c r="L11" s="8">
        <v>99</v>
      </c>
      <c r="M11" s="8">
        <v>9</v>
      </c>
      <c r="N11" s="8">
        <f t="shared" si="0"/>
        <v>223</v>
      </c>
      <c r="O11" s="8">
        <v>2</v>
      </c>
      <c r="P11" s="12">
        <f t="shared" si="1"/>
        <v>198</v>
      </c>
      <c r="Q11" s="8">
        <f t="shared" si="2"/>
        <v>25</v>
      </c>
    </row>
    <row r="12" spans="1:18" s="8" customFormat="1">
      <c r="A12" s="5">
        <v>9</v>
      </c>
      <c r="B12" s="5" t="s">
        <v>280</v>
      </c>
      <c r="C12" s="5" t="s">
        <v>281</v>
      </c>
      <c r="D12" s="5" t="s">
        <v>282</v>
      </c>
      <c r="F12" s="5" t="s">
        <v>240</v>
      </c>
      <c r="G12" s="5" t="s">
        <v>26</v>
      </c>
      <c r="H12" s="5" t="s">
        <v>263</v>
      </c>
      <c r="I12" s="9">
        <v>90</v>
      </c>
      <c r="J12" s="9">
        <v>99</v>
      </c>
      <c r="K12" s="8">
        <v>11</v>
      </c>
      <c r="L12" s="8">
        <v>2</v>
      </c>
      <c r="M12" s="8">
        <v>12</v>
      </c>
      <c r="N12" s="8">
        <f t="shared" si="0"/>
        <v>214</v>
      </c>
      <c r="O12" s="8">
        <v>2</v>
      </c>
      <c r="P12" s="12">
        <f t="shared" si="1"/>
        <v>189</v>
      </c>
      <c r="Q12" s="8">
        <f t="shared" si="2"/>
        <v>25</v>
      </c>
    </row>
    <row r="13" spans="1:18" s="8" customFormat="1">
      <c r="A13" s="5">
        <v>10</v>
      </c>
      <c r="B13" s="5" t="s">
        <v>269</v>
      </c>
      <c r="C13" s="5" t="s">
        <v>270</v>
      </c>
      <c r="D13" s="5" t="s">
        <v>271</v>
      </c>
      <c r="F13" s="5" t="s">
        <v>240</v>
      </c>
      <c r="G13" s="5" t="s">
        <v>26</v>
      </c>
      <c r="H13" s="5" t="s">
        <v>70</v>
      </c>
      <c r="I13" s="8">
        <v>12</v>
      </c>
      <c r="J13" s="9">
        <v>99</v>
      </c>
      <c r="K13" s="8">
        <v>14</v>
      </c>
      <c r="L13" s="8">
        <v>99</v>
      </c>
      <c r="M13" s="8">
        <v>8</v>
      </c>
      <c r="N13" s="8">
        <f t="shared" si="0"/>
        <v>232</v>
      </c>
      <c r="O13" s="8">
        <v>2</v>
      </c>
      <c r="P13" s="12">
        <f t="shared" si="1"/>
        <v>198</v>
      </c>
      <c r="Q13" s="8">
        <f t="shared" si="2"/>
        <v>34</v>
      </c>
    </row>
    <row r="14" spans="1:18" s="8" customFormat="1">
      <c r="A14" s="5">
        <v>11</v>
      </c>
      <c r="B14" s="5" t="s">
        <v>265</v>
      </c>
      <c r="C14" s="5" t="s">
        <v>266</v>
      </c>
      <c r="D14" s="5" t="s">
        <v>267</v>
      </c>
      <c r="F14" s="5" t="s">
        <v>240</v>
      </c>
      <c r="G14" s="5" t="s">
        <v>26</v>
      </c>
      <c r="H14" s="5" t="s">
        <v>268</v>
      </c>
      <c r="I14" s="8">
        <v>11</v>
      </c>
      <c r="J14" s="8">
        <v>11</v>
      </c>
      <c r="K14" s="8">
        <v>13</v>
      </c>
      <c r="L14" s="8">
        <v>99</v>
      </c>
      <c r="M14" s="8">
        <v>99</v>
      </c>
      <c r="N14" s="8">
        <f t="shared" si="0"/>
        <v>233</v>
      </c>
      <c r="O14" s="8">
        <v>2</v>
      </c>
      <c r="P14" s="12">
        <f t="shared" si="1"/>
        <v>198</v>
      </c>
      <c r="Q14" s="8">
        <f t="shared" si="2"/>
        <v>35</v>
      </c>
    </row>
    <row r="15" spans="1:18" s="8" customFormat="1">
      <c r="A15" s="5">
        <v>12</v>
      </c>
      <c r="B15" s="8" t="s">
        <v>451</v>
      </c>
      <c r="C15" s="8" t="s">
        <v>264</v>
      </c>
      <c r="D15" s="8" t="s">
        <v>452</v>
      </c>
      <c r="E15" s="4"/>
      <c r="F15" s="5" t="s">
        <v>240</v>
      </c>
      <c r="G15" s="5" t="s">
        <v>26</v>
      </c>
      <c r="H15" s="8" t="s">
        <v>137</v>
      </c>
      <c r="I15" s="9">
        <v>99</v>
      </c>
      <c r="J15" s="9">
        <v>99</v>
      </c>
      <c r="K15" s="9">
        <v>1</v>
      </c>
      <c r="L15" s="9">
        <v>99</v>
      </c>
      <c r="M15" s="9">
        <v>1</v>
      </c>
      <c r="N15" s="1">
        <f t="shared" si="0"/>
        <v>299</v>
      </c>
      <c r="O15" s="8">
        <v>2</v>
      </c>
      <c r="P15" s="6">
        <v>198</v>
      </c>
      <c r="Q15" s="1">
        <f t="shared" si="2"/>
        <v>101</v>
      </c>
    </row>
    <row r="16" spans="1:18" s="8" customFormat="1">
      <c r="A16" s="5">
        <v>13</v>
      </c>
      <c r="B16" s="5" t="s">
        <v>241</v>
      </c>
      <c r="C16" s="5" t="s">
        <v>242</v>
      </c>
      <c r="D16" s="5" t="s">
        <v>243</v>
      </c>
      <c r="F16" s="5" t="s">
        <v>240</v>
      </c>
      <c r="G16" s="5" t="s">
        <v>26</v>
      </c>
      <c r="H16" s="5" t="s">
        <v>103</v>
      </c>
      <c r="I16" s="8">
        <v>2</v>
      </c>
      <c r="J16" s="9">
        <v>99</v>
      </c>
      <c r="K16" s="8">
        <v>4</v>
      </c>
      <c r="L16" s="9">
        <v>99</v>
      </c>
      <c r="M16" s="9">
        <v>99</v>
      </c>
      <c r="N16" s="8">
        <f t="shared" si="0"/>
        <v>303</v>
      </c>
      <c r="O16" s="8">
        <v>2</v>
      </c>
      <c r="P16" s="12">
        <v>198</v>
      </c>
      <c r="Q16" s="8">
        <f t="shared" si="2"/>
        <v>105</v>
      </c>
    </row>
    <row r="17" spans="1:17" s="8" customFormat="1">
      <c r="A17" s="5">
        <v>14</v>
      </c>
      <c r="B17" s="5" t="s">
        <v>246</v>
      </c>
      <c r="C17" s="5" t="s">
        <v>247</v>
      </c>
      <c r="D17" s="5" t="s">
        <v>248</v>
      </c>
      <c r="F17" s="5" t="s">
        <v>240</v>
      </c>
      <c r="G17" s="5" t="s">
        <v>26</v>
      </c>
      <c r="H17" s="5" t="s">
        <v>124</v>
      </c>
      <c r="I17" s="8">
        <v>4</v>
      </c>
      <c r="J17" s="8">
        <v>9</v>
      </c>
      <c r="K17" s="8">
        <v>99</v>
      </c>
      <c r="L17" s="8">
        <v>99</v>
      </c>
      <c r="M17" s="8">
        <v>99</v>
      </c>
      <c r="N17" s="8">
        <f t="shared" si="0"/>
        <v>310</v>
      </c>
      <c r="O17" s="8">
        <v>2</v>
      </c>
      <c r="P17" s="12">
        <v>198</v>
      </c>
      <c r="Q17" s="8">
        <f t="shared" si="2"/>
        <v>112</v>
      </c>
    </row>
    <row r="18" spans="1:17" s="8" customFormat="1">
      <c r="A18" s="5">
        <v>15</v>
      </c>
      <c r="B18" s="1"/>
      <c r="C18" s="1" t="s">
        <v>474</v>
      </c>
      <c r="D18" s="1" t="s">
        <v>475</v>
      </c>
      <c r="E18" s="1"/>
      <c r="F18" s="17" t="s">
        <v>240</v>
      </c>
      <c r="G18" s="17" t="s">
        <v>26</v>
      </c>
      <c r="H18" s="9" t="s">
        <v>137</v>
      </c>
      <c r="I18" s="9">
        <v>99</v>
      </c>
      <c r="J18" s="9">
        <v>99</v>
      </c>
      <c r="K18" s="9">
        <v>99</v>
      </c>
      <c r="L18" s="9">
        <v>3</v>
      </c>
      <c r="M18" s="9">
        <v>13</v>
      </c>
      <c r="N18" s="9">
        <f t="shared" si="0"/>
        <v>313</v>
      </c>
      <c r="O18" s="8">
        <v>2</v>
      </c>
      <c r="P18" s="8">
        <v>198</v>
      </c>
      <c r="Q18" s="9">
        <f t="shared" si="2"/>
        <v>115</v>
      </c>
    </row>
    <row r="19" spans="1:17">
      <c r="A19" s="5">
        <v>16</v>
      </c>
      <c r="B19" s="5" t="s">
        <v>272</v>
      </c>
      <c r="C19" s="5" t="s">
        <v>273</v>
      </c>
      <c r="D19" s="5" t="s">
        <v>274</v>
      </c>
      <c r="E19" s="8"/>
      <c r="F19" s="5" t="s">
        <v>240</v>
      </c>
      <c r="G19" s="5" t="s">
        <v>26</v>
      </c>
      <c r="H19" s="5" t="s">
        <v>275</v>
      </c>
      <c r="I19" s="8">
        <v>13</v>
      </c>
      <c r="J19" s="9">
        <v>99</v>
      </c>
      <c r="K19" s="8">
        <v>10</v>
      </c>
      <c r="L19" s="8">
        <v>99</v>
      </c>
      <c r="M19" s="8">
        <v>99</v>
      </c>
      <c r="N19" s="8">
        <f t="shared" si="0"/>
        <v>320</v>
      </c>
      <c r="O19" s="8">
        <v>2</v>
      </c>
      <c r="P19" s="12">
        <v>198</v>
      </c>
      <c r="Q19" s="8">
        <f t="shared" si="2"/>
        <v>122</v>
      </c>
    </row>
    <row r="20" spans="1:17">
      <c r="A20" s="5">
        <v>17</v>
      </c>
      <c r="B20" s="10" t="s">
        <v>400</v>
      </c>
      <c r="C20" s="11" t="s">
        <v>385</v>
      </c>
      <c r="D20" s="11" t="s">
        <v>401</v>
      </c>
      <c r="E20" s="11"/>
      <c r="F20" s="5" t="s">
        <v>240</v>
      </c>
      <c r="G20" s="5" t="s">
        <v>26</v>
      </c>
      <c r="H20" s="11" t="s">
        <v>402</v>
      </c>
      <c r="I20" s="9">
        <v>99</v>
      </c>
      <c r="J20" s="8">
        <v>90</v>
      </c>
      <c r="K20" s="8">
        <v>9</v>
      </c>
      <c r="L20" s="8">
        <v>99</v>
      </c>
      <c r="M20" s="8">
        <v>90</v>
      </c>
      <c r="N20" s="8">
        <f t="shared" si="0"/>
        <v>387</v>
      </c>
      <c r="O20" s="8">
        <v>2</v>
      </c>
      <c r="P20" s="12">
        <f>SUMIF(I20:M20,"&gt;="&amp;LARGE(I20:M20,O20))</f>
        <v>198</v>
      </c>
      <c r="Q20" s="8">
        <f t="shared" si="2"/>
        <v>189</v>
      </c>
    </row>
    <row r="21" spans="1:17">
      <c r="A21" s="5">
        <v>18</v>
      </c>
      <c r="B21" s="5" t="s">
        <v>253</v>
      </c>
      <c r="C21" s="5" t="s">
        <v>254</v>
      </c>
      <c r="D21" s="5" t="s">
        <v>255</v>
      </c>
      <c r="E21" s="8"/>
      <c r="F21" s="5" t="s">
        <v>240</v>
      </c>
      <c r="G21" s="5" t="s">
        <v>26</v>
      </c>
      <c r="H21" s="5" t="s">
        <v>256</v>
      </c>
      <c r="I21" s="8">
        <v>7</v>
      </c>
      <c r="J21" s="8">
        <v>90</v>
      </c>
      <c r="K21" s="8">
        <v>99</v>
      </c>
      <c r="L21" s="8">
        <v>99</v>
      </c>
      <c r="M21" s="8">
        <v>99</v>
      </c>
      <c r="N21" s="8">
        <f t="shared" si="0"/>
        <v>394</v>
      </c>
      <c r="O21" s="8">
        <v>2</v>
      </c>
      <c r="P21" s="12">
        <v>198</v>
      </c>
      <c r="Q21" s="8">
        <f t="shared" si="2"/>
        <v>196</v>
      </c>
    </row>
    <row r="22" spans="1:17">
      <c r="A22" s="5">
        <v>19</v>
      </c>
      <c r="B22" s="5" t="s">
        <v>244</v>
      </c>
      <c r="C22" s="5" t="s">
        <v>205</v>
      </c>
      <c r="D22" s="5" t="s">
        <v>245</v>
      </c>
      <c r="E22" s="8"/>
      <c r="F22" s="5" t="s">
        <v>240</v>
      </c>
      <c r="G22" s="5" t="s">
        <v>26</v>
      </c>
      <c r="H22" s="5" t="s">
        <v>31</v>
      </c>
      <c r="I22" s="8">
        <v>3</v>
      </c>
      <c r="J22" s="9">
        <v>99</v>
      </c>
      <c r="K22" s="9">
        <v>99</v>
      </c>
      <c r="L22" s="9">
        <v>99</v>
      </c>
      <c r="M22" s="9">
        <v>99</v>
      </c>
      <c r="N22" s="8">
        <f t="shared" si="0"/>
        <v>399</v>
      </c>
      <c r="O22" s="8">
        <v>2</v>
      </c>
      <c r="P22" s="12">
        <v>198</v>
      </c>
      <c r="Q22" s="8">
        <f t="shared" si="2"/>
        <v>201</v>
      </c>
    </row>
    <row r="23" spans="1:17">
      <c r="A23" s="5">
        <v>20</v>
      </c>
      <c r="C23" s="1" t="s">
        <v>486</v>
      </c>
      <c r="D23" s="1" t="s">
        <v>489</v>
      </c>
      <c r="F23" s="17" t="s">
        <v>240</v>
      </c>
      <c r="G23" s="17" t="s">
        <v>26</v>
      </c>
      <c r="H23" s="3" t="s">
        <v>27</v>
      </c>
      <c r="I23" s="9">
        <v>99</v>
      </c>
      <c r="J23" s="9">
        <v>99</v>
      </c>
      <c r="K23" s="9">
        <v>99</v>
      </c>
      <c r="L23" s="9">
        <v>99</v>
      </c>
      <c r="M23" s="9">
        <v>5</v>
      </c>
      <c r="N23" s="9">
        <f t="shared" si="0"/>
        <v>401</v>
      </c>
      <c r="O23" s="8">
        <v>2</v>
      </c>
      <c r="P23" s="8">
        <v>198</v>
      </c>
      <c r="Q23" s="9">
        <f t="shared" si="2"/>
        <v>203</v>
      </c>
    </row>
    <row r="24" spans="1:17">
      <c r="A24" s="5">
        <v>21</v>
      </c>
      <c r="B24" s="5" t="s">
        <v>249</v>
      </c>
      <c r="C24" s="5" t="s">
        <v>190</v>
      </c>
      <c r="D24" s="5" t="s">
        <v>250</v>
      </c>
      <c r="E24" s="8"/>
      <c r="F24" s="5" t="s">
        <v>240</v>
      </c>
      <c r="G24" s="5" t="s">
        <v>26</v>
      </c>
      <c r="H24" s="5" t="s">
        <v>35</v>
      </c>
      <c r="I24" s="8">
        <v>5</v>
      </c>
      <c r="J24" s="9">
        <v>99</v>
      </c>
      <c r="K24" s="8">
        <v>99</v>
      </c>
      <c r="L24" s="8">
        <v>99</v>
      </c>
      <c r="M24" s="8">
        <v>99</v>
      </c>
      <c r="N24" s="8">
        <f t="shared" si="0"/>
        <v>401</v>
      </c>
      <c r="O24" s="8">
        <v>2</v>
      </c>
      <c r="P24" s="12">
        <v>198</v>
      </c>
      <c r="Q24" s="8">
        <f t="shared" si="2"/>
        <v>203</v>
      </c>
    </row>
    <row r="25" spans="1:17">
      <c r="A25" s="5">
        <v>22</v>
      </c>
      <c r="B25" s="10" t="s">
        <v>392</v>
      </c>
      <c r="C25" s="11" t="s">
        <v>393</v>
      </c>
      <c r="D25" s="11" t="s">
        <v>394</v>
      </c>
      <c r="E25" s="11"/>
      <c r="F25" s="5" t="s">
        <v>240</v>
      </c>
      <c r="G25" s="5" t="s">
        <v>26</v>
      </c>
      <c r="H25" s="5" t="s">
        <v>31</v>
      </c>
      <c r="I25" s="8">
        <v>99</v>
      </c>
      <c r="J25" s="8">
        <v>7</v>
      </c>
      <c r="K25" s="8">
        <v>99</v>
      </c>
      <c r="L25" s="8">
        <v>99</v>
      </c>
      <c r="M25" s="8">
        <v>99</v>
      </c>
      <c r="N25" s="8">
        <f t="shared" si="0"/>
        <v>403</v>
      </c>
      <c r="O25" s="8">
        <v>2</v>
      </c>
      <c r="P25" s="12">
        <v>198</v>
      </c>
      <c r="Q25" s="8">
        <f t="shared" si="2"/>
        <v>205</v>
      </c>
    </row>
    <row r="26" spans="1:17">
      <c r="A26" s="5">
        <v>23</v>
      </c>
      <c r="C26" s="1" t="s">
        <v>480</v>
      </c>
      <c r="D26" s="1" t="s">
        <v>415</v>
      </c>
      <c r="F26" s="17" t="s">
        <v>240</v>
      </c>
      <c r="G26" s="17" t="s">
        <v>26</v>
      </c>
      <c r="H26" s="3" t="s">
        <v>42</v>
      </c>
      <c r="I26" s="9">
        <v>99</v>
      </c>
      <c r="J26" s="9">
        <v>99</v>
      </c>
      <c r="K26" s="9">
        <v>99</v>
      </c>
      <c r="L26" s="9">
        <v>99</v>
      </c>
      <c r="M26" s="9">
        <v>10</v>
      </c>
      <c r="N26" s="9">
        <f t="shared" si="0"/>
        <v>406</v>
      </c>
      <c r="O26" s="8">
        <v>2</v>
      </c>
      <c r="P26" s="9">
        <v>198</v>
      </c>
      <c r="Q26" s="9">
        <f t="shared" si="2"/>
        <v>208</v>
      </c>
    </row>
    <row r="27" spans="1:17">
      <c r="A27" s="5">
        <v>24</v>
      </c>
      <c r="B27" s="10" t="s">
        <v>395</v>
      </c>
      <c r="C27" s="11" t="s">
        <v>396</v>
      </c>
      <c r="D27" s="11" t="s">
        <v>397</v>
      </c>
      <c r="E27" s="11"/>
      <c r="F27" s="5" t="s">
        <v>240</v>
      </c>
      <c r="G27" s="5" t="s">
        <v>26</v>
      </c>
      <c r="H27" s="11" t="s">
        <v>35</v>
      </c>
      <c r="I27" s="9">
        <v>99</v>
      </c>
      <c r="J27" s="8">
        <v>10</v>
      </c>
      <c r="K27" s="8">
        <v>99</v>
      </c>
      <c r="L27" s="8">
        <v>99</v>
      </c>
      <c r="M27" s="8">
        <v>99</v>
      </c>
      <c r="N27" s="8">
        <f t="shared" si="0"/>
        <v>406</v>
      </c>
      <c r="O27" s="8">
        <v>2</v>
      </c>
      <c r="P27" s="12">
        <v>198</v>
      </c>
      <c r="Q27" s="8">
        <f t="shared" si="2"/>
        <v>208</v>
      </c>
    </row>
    <row r="28" spans="1:17">
      <c r="A28" s="5">
        <v>25</v>
      </c>
      <c r="B28" s="10" t="s">
        <v>358</v>
      </c>
      <c r="C28" s="11" t="s">
        <v>359</v>
      </c>
      <c r="D28" s="11" t="s">
        <v>360</v>
      </c>
      <c r="E28" s="11"/>
      <c r="F28" s="5" t="s">
        <v>240</v>
      </c>
      <c r="G28" s="5" t="s">
        <v>26</v>
      </c>
      <c r="H28" s="11" t="s">
        <v>124</v>
      </c>
      <c r="I28" s="9">
        <v>99</v>
      </c>
      <c r="J28" s="8">
        <v>12</v>
      </c>
      <c r="K28" s="8">
        <v>99</v>
      </c>
      <c r="L28" s="8">
        <v>99</v>
      </c>
      <c r="M28" s="8">
        <v>99</v>
      </c>
      <c r="N28" s="8">
        <f t="shared" si="0"/>
        <v>408</v>
      </c>
      <c r="O28" s="8">
        <v>2</v>
      </c>
      <c r="P28" s="12">
        <v>198</v>
      </c>
      <c r="Q28" s="8">
        <f t="shared" si="2"/>
        <v>210</v>
      </c>
    </row>
    <row r="29" spans="1:17">
      <c r="A29" s="5">
        <v>26</v>
      </c>
      <c r="B29" s="5" t="s">
        <v>276</v>
      </c>
      <c r="C29" s="5" t="s">
        <v>98</v>
      </c>
      <c r="D29" s="5" t="s">
        <v>277</v>
      </c>
      <c r="E29" s="8"/>
      <c r="F29" s="5" t="s">
        <v>240</v>
      </c>
      <c r="G29" s="5" t="s">
        <v>26</v>
      </c>
      <c r="H29" s="5" t="s">
        <v>35</v>
      </c>
      <c r="I29" s="8">
        <v>14</v>
      </c>
      <c r="J29" s="9">
        <v>99</v>
      </c>
      <c r="K29" s="8">
        <v>99</v>
      </c>
      <c r="L29" s="8">
        <v>99</v>
      </c>
      <c r="M29" s="8">
        <v>99</v>
      </c>
      <c r="N29" s="8">
        <f t="shared" si="0"/>
        <v>410</v>
      </c>
      <c r="O29" s="8">
        <v>2</v>
      </c>
      <c r="P29" s="12">
        <v>198</v>
      </c>
      <c r="Q29" s="8">
        <f t="shared" si="2"/>
        <v>212</v>
      </c>
    </row>
    <row r="30" spans="1:17">
      <c r="A30" s="5">
        <v>27</v>
      </c>
      <c r="B30" s="5" t="s">
        <v>278</v>
      </c>
      <c r="C30" s="5" t="s">
        <v>135</v>
      </c>
      <c r="D30" s="5" t="s">
        <v>279</v>
      </c>
      <c r="E30" s="8"/>
      <c r="F30" s="5" t="s">
        <v>240</v>
      </c>
      <c r="G30" s="5" t="s">
        <v>26</v>
      </c>
      <c r="H30" s="5" t="s">
        <v>137</v>
      </c>
      <c r="I30" s="8">
        <v>15</v>
      </c>
      <c r="J30" s="9">
        <v>99</v>
      </c>
      <c r="K30" s="8">
        <v>99</v>
      </c>
      <c r="L30" s="8">
        <v>99</v>
      </c>
      <c r="M30" s="8">
        <v>99</v>
      </c>
      <c r="N30" s="8">
        <f t="shared" si="0"/>
        <v>411</v>
      </c>
      <c r="O30" s="8">
        <v>2</v>
      </c>
      <c r="P30" s="12">
        <v>198</v>
      </c>
      <c r="Q30" s="8">
        <f t="shared" si="2"/>
        <v>213</v>
      </c>
    </row>
    <row r="31" spans="1:17">
      <c r="A31" s="17">
        <v>28</v>
      </c>
      <c r="B31" s="8" t="s">
        <v>455</v>
      </c>
      <c r="C31" s="8" t="s">
        <v>456</v>
      </c>
      <c r="D31" s="8" t="s">
        <v>457</v>
      </c>
      <c r="E31" s="8"/>
      <c r="F31" s="5" t="s">
        <v>240</v>
      </c>
      <c r="G31" s="5" t="s">
        <v>26</v>
      </c>
      <c r="H31" s="8" t="s">
        <v>70</v>
      </c>
      <c r="I31" s="9">
        <v>99</v>
      </c>
      <c r="J31" s="9">
        <v>99</v>
      </c>
      <c r="K31" s="9">
        <v>15</v>
      </c>
      <c r="L31" s="9">
        <v>99</v>
      </c>
      <c r="M31" s="9">
        <v>99</v>
      </c>
      <c r="N31" s="9">
        <f t="shared" si="0"/>
        <v>411</v>
      </c>
      <c r="O31" s="8">
        <v>2</v>
      </c>
      <c r="P31" s="8">
        <v>198</v>
      </c>
      <c r="Q31" s="9">
        <f t="shared" si="2"/>
        <v>213</v>
      </c>
    </row>
    <row r="32" spans="1:17">
      <c r="B32" s="10" t="s">
        <v>398</v>
      </c>
      <c r="C32" s="11" t="s">
        <v>320</v>
      </c>
      <c r="D32" s="11" t="s">
        <v>399</v>
      </c>
      <c r="E32" s="11"/>
      <c r="F32" s="5" t="s">
        <v>240</v>
      </c>
      <c r="G32" s="5" t="s">
        <v>26</v>
      </c>
      <c r="H32" s="11" t="s">
        <v>124</v>
      </c>
      <c r="I32" s="8">
        <v>99</v>
      </c>
      <c r="J32" s="8">
        <v>90</v>
      </c>
      <c r="K32" s="8">
        <v>99</v>
      </c>
      <c r="L32" s="8">
        <v>99</v>
      </c>
      <c r="M32" s="8">
        <v>99</v>
      </c>
      <c r="N32" s="8">
        <f t="shared" si="0"/>
        <v>486</v>
      </c>
      <c r="O32" s="8">
        <v>2</v>
      </c>
      <c r="P32" s="12">
        <v>198</v>
      </c>
      <c r="Q32" s="8">
        <f t="shared" si="2"/>
        <v>288</v>
      </c>
    </row>
    <row r="33" spans="2:2">
      <c r="B33" s="16" t="s">
        <v>461</v>
      </c>
    </row>
  </sheetData>
  <sortState ref="B4:Q32">
    <sortCondition ref="Q4:Q32"/>
    <sortCondition ref="M4:M32"/>
  </sortState>
  <pageMargins left="0.7" right="0.7" top="0.75" bottom="0.75" header="0.3" footer="0.3"/>
  <pageSetup paperSize="9" scale="64" orientation="landscape" horizont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zoomScale="90" zoomScaleNormal="90" workbookViewId="0">
      <selection activeCell="R9" sqref="R9"/>
    </sheetView>
  </sheetViews>
  <sheetFormatPr defaultRowHeight="15"/>
  <cols>
    <col min="1" max="1" width="5.28515625" style="1" bestFit="1" customWidth="1"/>
    <col min="2" max="2" width="9.7109375" style="1" bestFit="1" customWidth="1"/>
    <col min="3" max="3" width="20.85546875" style="1" bestFit="1" customWidth="1"/>
    <col min="4" max="4" width="16.140625" style="1" bestFit="1" customWidth="1"/>
    <col min="5" max="5" width="7" style="1" bestFit="1" customWidth="1"/>
    <col min="6" max="6" width="3.28515625" style="1" bestFit="1" customWidth="1"/>
    <col min="7" max="7" width="4.42578125" style="1" bestFit="1" customWidth="1"/>
    <col min="8" max="8" width="22.42578125" style="1" bestFit="1" customWidth="1"/>
    <col min="9" max="13" width="10.5703125" style="1" bestFit="1" customWidth="1"/>
    <col min="14" max="14" width="10.140625" style="1" bestFit="1" customWidth="1"/>
    <col min="15" max="15" width="12.140625" style="1" bestFit="1" customWidth="1"/>
    <col min="16" max="16" width="10.42578125" style="1" bestFit="1" customWidth="1"/>
    <col min="17" max="17" width="12.42578125" style="1" bestFit="1" customWidth="1"/>
    <col min="18" max="16384" width="9.140625" style="1"/>
  </cols>
  <sheetData>
    <row r="1" spans="1:18">
      <c r="A1" s="2"/>
      <c r="B1" s="2"/>
      <c r="C1" s="2"/>
      <c r="D1" s="2"/>
      <c r="E1" s="2"/>
      <c r="F1" s="2"/>
      <c r="G1" s="2"/>
      <c r="H1" s="2"/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13</v>
      </c>
      <c r="Q1" s="2" t="s">
        <v>15</v>
      </c>
    </row>
    <row r="2" spans="1:18">
      <c r="A2" s="2"/>
      <c r="B2" s="2"/>
      <c r="C2" s="2"/>
      <c r="D2" s="2"/>
      <c r="E2" s="2"/>
      <c r="F2" s="2"/>
      <c r="G2" s="2"/>
      <c r="H2" s="2"/>
      <c r="I2" s="2" t="s">
        <v>16</v>
      </c>
      <c r="J2" s="2" t="s">
        <v>16</v>
      </c>
      <c r="K2" s="2" t="s">
        <v>16</v>
      </c>
      <c r="L2" s="2" t="s">
        <v>16</v>
      </c>
      <c r="M2" s="2" t="s">
        <v>16</v>
      </c>
      <c r="N2" s="2" t="s">
        <v>17</v>
      </c>
      <c r="O2" s="2" t="s">
        <v>18</v>
      </c>
      <c r="P2" s="2" t="s">
        <v>19</v>
      </c>
      <c r="Q2" s="2" t="s">
        <v>13</v>
      </c>
    </row>
    <row r="3" spans="1:18">
      <c r="A3" s="2" t="s">
        <v>0</v>
      </c>
      <c r="B3" s="2" t="s">
        <v>1</v>
      </c>
      <c r="C3" s="2" t="s">
        <v>2</v>
      </c>
      <c r="D3" s="2" t="s">
        <v>3</v>
      </c>
      <c r="E3" s="2" t="s">
        <v>7</v>
      </c>
      <c r="F3" s="2" t="s">
        <v>4</v>
      </c>
      <c r="G3" s="2" t="s">
        <v>5</v>
      </c>
      <c r="H3" s="2" t="s">
        <v>6</v>
      </c>
      <c r="I3" s="2"/>
      <c r="J3" s="2"/>
      <c r="K3" s="2"/>
      <c r="L3" s="2"/>
      <c r="M3" s="2"/>
      <c r="N3" s="2" t="s">
        <v>19</v>
      </c>
      <c r="O3" s="2" t="s">
        <v>20</v>
      </c>
      <c r="P3" s="2" t="s">
        <v>20</v>
      </c>
      <c r="Q3" s="2" t="s">
        <v>21</v>
      </c>
    </row>
    <row r="4" spans="1:18" s="4" customFormat="1">
      <c r="A4" s="21">
        <v>1</v>
      </c>
      <c r="B4" s="21" t="s">
        <v>283</v>
      </c>
      <c r="C4" s="21" t="s">
        <v>284</v>
      </c>
      <c r="D4" s="21" t="s">
        <v>285</v>
      </c>
      <c r="E4" s="21"/>
      <c r="F4" s="21" t="s">
        <v>286</v>
      </c>
      <c r="G4" s="21" t="s">
        <v>26</v>
      </c>
      <c r="H4" s="21" t="s">
        <v>27</v>
      </c>
      <c r="I4" s="4">
        <v>1</v>
      </c>
      <c r="J4" s="4">
        <v>1</v>
      </c>
      <c r="K4" s="4">
        <v>90</v>
      </c>
      <c r="L4" s="20">
        <v>3</v>
      </c>
      <c r="M4" s="20">
        <v>2</v>
      </c>
      <c r="N4" s="4">
        <f t="shared" ref="N4:N7" si="0">SUM(I4:M4)</f>
        <v>97</v>
      </c>
      <c r="O4" s="4">
        <v>2</v>
      </c>
      <c r="P4" s="22">
        <f>SUMIF(I4:M4,"&gt;="&amp;LARGE(I4:M4,O4))</f>
        <v>93</v>
      </c>
      <c r="Q4" s="4">
        <f t="shared" ref="Q4:Q20" si="1">N4-P4</f>
        <v>4</v>
      </c>
      <c r="R4" s="4" t="s">
        <v>495</v>
      </c>
    </row>
    <row r="5" spans="1:18" s="27" customFormat="1">
      <c r="A5" s="26">
        <v>2</v>
      </c>
      <c r="B5" s="26" t="s">
        <v>289</v>
      </c>
      <c r="C5" s="26" t="s">
        <v>258</v>
      </c>
      <c r="D5" s="26" t="s">
        <v>290</v>
      </c>
      <c r="E5" s="26"/>
      <c r="F5" s="26" t="s">
        <v>286</v>
      </c>
      <c r="G5" s="26" t="s">
        <v>26</v>
      </c>
      <c r="H5" s="26" t="s">
        <v>35</v>
      </c>
      <c r="I5" s="28">
        <v>3</v>
      </c>
      <c r="J5" s="27">
        <v>99</v>
      </c>
      <c r="K5" s="27">
        <v>1</v>
      </c>
      <c r="L5" s="28">
        <v>1</v>
      </c>
      <c r="M5" s="28">
        <v>6</v>
      </c>
      <c r="N5" s="27">
        <f t="shared" si="0"/>
        <v>110</v>
      </c>
      <c r="O5" s="27">
        <v>2</v>
      </c>
      <c r="P5" s="29">
        <f>SUMIF(I5:M5,"&gt;="&amp;LARGE(I5:M5,O5))</f>
        <v>105</v>
      </c>
      <c r="Q5" s="27">
        <f t="shared" si="1"/>
        <v>5</v>
      </c>
      <c r="R5" s="27" t="s">
        <v>485</v>
      </c>
    </row>
    <row r="6" spans="1:18" s="27" customFormat="1">
      <c r="A6" s="26">
        <v>3</v>
      </c>
      <c r="B6" s="26" t="s">
        <v>411</v>
      </c>
      <c r="C6" s="26" t="s">
        <v>326</v>
      </c>
      <c r="D6" s="26" t="s">
        <v>412</v>
      </c>
      <c r="E6" s="26"/>
      <c r="F6" s="26" t="s">
        <v>286</v>
      </c>
      <c r="G6" s="26" t="s">
        <v>26</v>
      </c>
      <c r="H6" s="26" t="s">
        <v>162</v>
      </c>
      <c r="I6" s="28">
        <v>99</v>
      </c>
      <c r="J6" s="28">
        <v>4</v>
      </c>
      <c r="K6" s="27">
        <v>3</v>
      </c>
      <c r="L6" s="28">
        <v>90</v>
      </c>
      <c r="M6" s="28">
        <v>1</v>
      </c>
      <c r="N6" s="27">
        <f t="shared" si="0"/>
        <v>197</v>
      </c>
      <c r="O6" s="27">
        <v>2</v>
      </c>
      <c r="P6" s="29">
        <f>SUMIF(I6:M6,"&gt;="&amp;LARGE(I6:M6,O6))</f>
        <v>189</v>
      </c>
      <c r="Q6" s="27">
        <f t="shared" si="1"/>
        <v>8</v>
      </c>
      <c r="R6" s="27" t="s">
        <v>485</v>
      </c>
    </row>
    <row r="7" spans="1:18" s="27" customFormat="1">
      <c r="A7" s="26">
        <v>4</v>
      </c>
      <c r="B7" s="26" t="s">
        <v>287</v>
      </c>
      <c r="C7" s="26" t="s">
        <v>33</v>
      </c>
      <c r="D7" s="26" t="s">
        <v>288</v>
      </c>
      <c r="E7" s="26"/>
      <c r="F7" s="26" t="s">
        <v>286</v>
      </c>
      <c r="G7" s="26" t="s">
        <v>26</v>
      </c>
      <c r="H7" s="26" t="s">
        <v>35</v>
      </c>
      <c r="I7" s="27">
        <v>2</v>
      </c>
      <c r="J7" s="27">
        <v>99</v>
      </c>
      <c r="K7" s="27">
        <v>5</v>
      </c>
      <c r="L7" s="28">
        <v>99</v>
      </c>
      <c r="M7" s="28">
        <v>5</v>
      </c>
      <c r="N7" s="27">
        <f t="shared" si="0"/>
        <v>210</v>
      </c>
      <c r="O7" s="27">
        <v>2</v>
      </c>
      <c r="P7" s="29">
        <f>SUMIF(I7:M7,"&gt;="&amp;LARGE(I7:M7,O7))</f>
        <v>198</v>
      </c>
      <c r="Q7" s="27">
        <f t="shared" si="1"/>
        <v>12</v>
      </c>
      <c r="R7" s="28" t="s">
        <v>485</v>
      </c>
    </row>
    <row r="8" spans="1:18" s="27" customFormat="1">
      <c r="A8" s="26">
        <v>5</v>
      </c>
      <c r="B8" s="26" t="s">
        <v>296</v>
      </c>
      <c r="C8" s="26" t="s">
        <v>264</v>
      </c>
      <c r="D8" s="26" t="s">
        <v>176</v>
      </c>
      <c r="E8" s="26"/>
      <c r="F8" s="26" t="s">
        <v>286</v>
      </c>
      <c r="G8" s="26" t="s">
        <v>26</v>
      </c>
      <c r="H8" s="26" t="s">
        <v>137</v>
      </c>
      <c r="I8" s="28">
        <v>6</v>
      </c>
      <c r="J8" s="28">
        <v>99</v>
      </c>
      <c r="K8" s="28">
        <v>4</v>
      </c>
      <c r="L8" s="28">
        <v>99</v>
      </c>
      <c r="M8" s="28">
        <v>4</v>
      </c>
      <c r="N8" s="27">
        <f t="shared" ref="N8:N20" si="2">SUM(I8:M8)</f>
        <v>212</v>
      </c>
      <c r="O8" s="27">
        <v>2</v>
      </c>
      <c r="P8" s="29">
        <f>SUMIF(I8:M8,"&gt;="&amp;LARGE(I8:M8,O8))</f>
        <v>198</v>
      </c>
      <c r="Q8" s="27">
        <f t="shared" si="1"/>
        <v>14</v>
      </c>
      <c r="R8" s="27" t="s">
        <v>485</v>
      </c>
    </row>
    <row r="9" spans="1:18" s="27" customFormat="1">
      <c r="A9" s="26">
        <v>6</v>
      </c>
      <c r="B9" s="26" t="s">
        <v>291</v>
      </c>
      <c r="C9" s="26" t="s">
        <v>258</v>
      </c>
      <c r="D9" s="26" t="s">
        <v>292</v>
      </c>
      <c r="E9" s="26"/>
      <c r="F9" s="26" t="s">
        <v>286</v>
      </c>
      <c r="G9" s="26" t="s">
        <v>26</v>
      </c>
      <c r="H9" s="26" t="s">
        <v>35</v>
      </c>
      <c r="I9" s="28">
        <v>4</v>
      </c>
      <c r="J9" s="28">
        <v>99</v>
      </c>
      <c r="K9" s="27">
        <v>2</v>
      </c>
      <c r="L9" s="28">
        <v>90</v>
      </c>
      <c r="M9" s="28">
        <v>90</v>
      </c>
      <c r="N9" s="27">
        <f t="shared" si="2"/>
        <v>285</v>
      </c>
      <c r="O9" s="27">
        <v>2</v>
      </c>
      <c r="P9" s="29">
        <v>189</v>
      </c>
      <c r="Q9" s="27">
        <f t="shared" si="1"/>
        <v>96</v>
      </c>
      <c r="R9" s="27" t="s">
        <v>485</v>
      </c>
    </row>
    <row r="10" spans="1:18">
      <c r="A10" s="5">
        <v>7</v>
      </c>
      <c r="B10" s="5" t="s">
        <v>293</v>
      </c>
      <c r="C10" s="5" t="s">
        <v>294</v>
      </c>
      <c r="D10" s="5" t="s">
        <v>295</v>
      </c>
      <c r="E10" s="5"/>
      <c r="F10" s="5" t="s">
        <v>286</v>
      </c>
      <c r="G10" s="5" t="s">
        <v>26</v>
      </c>
      <c r="H10" s="5" t="s">
        <v>77</v>
      </c>
      <c r="I10" s="3">
        <v>5</v>
      </c>
      <c r="J10" s="3">
        <v>5</v>
      </c>
      <c r="K10" s="1">
        <v>99</v>
      </c>
      <c r="L10" s="3">
        <v>99</v>
      </c>
      <c r="M10" s="3">
        <v>99</v>
      </c>
      <c r="N10" s="1">
        <f t="shared" si="2"/>
        <v>307</v>
      </c>
      <c r="O10" s="8">
        <v>2</v>
      </c>
      <c r="P10">
        <v>198</v>
      </c>
      <c r="Q10" s="8">
        <f t="shared" si="1"/>
        <v>109</v>
      </c>
    </row>
    <row r="11" spans="1:18">
      <c r="A11" s="5">
        <v>8</v>
      </c>
      <c r="B11" s="5" t="s">
        <v>253</v>
      </c>
      <c r="C11" s="5" t="s">
        <v>254</v>
      </c>
      <c r="D11" s="5" t="s">
        <v>255</v>
      </c>
      <c r="E11" s="4"/>
      <c r="F11" s="4" t="s">
        <v>286</v>
      </c>
      <c r="G11" s="17" t="s">
        <v>26</v>
      </c>
      <c r="H11" s="17" t="s">
        <v>471</v>
      </c>
      <c r="I11" s="3">
        <v>99</v>
      </c>
      <c r="J11" s="3">
        <v>99</v>
      </c>
      <c r="K11" s="3">
        <v>99</v>
      </c>
      <c r="L11" s="3">
        <v>4</v>
      </c>
      <c r="M11" s="3">
        <v>7</v>
      </c>
      <c r="N11" s="1">
        <f t="shared" si="2"/>
        <v>308</v>
      </c>
      <c r="O11" s="8">
        <v>2</v>
      </c>
      <c r="P11">
        <v>198</v>
      </c>
      <c r="Q11" s="8">
        <f t="shared" si="1"/>
        <v>110</v>
      </c>
    </row>
    <row r="12" spans="1:18">
      <c r="A12" s="5">
        <v>9</v>
      </c>
      <c r="B12" s="5" t="s">
        <v>244</v>
      </c>
      <c r="C12" s="5" t="s">
        <v>373</v>
      </c>
      <c r="D12" s="5" t="s">
        <v>245</v>
      </c>
      <c r="E12" s="5"/>
      <c r="F12" s="5" t="s">
        <v>286</v>
      </c>
      <c r="G12" s="5" t="s">
        <v>26</v>
      </c>
      <c r="H12" s="5" t="s">
        <v>31</v>
      </c>
      <c r="I12" s="3">
        <v>99</v>
      </c>
      <c r="J12" s="1">
        <v>6</v>
      </c>
      <c r="K12" s="3">
        <v>7</v>
      </c>
      <c r="L12" s="3">
        <v>99</v>
      </c>
      <c r="M12" s="3">
        <v>99</v>
      </c>
      <c r="N12" s="1">
        <f t="shared" si="2"/>
        <v>310</v>
      </c>
      <c r="O12" s="8">
        <v>2</v>
      </c>
      <c r="P12">
        <v>198</v>
      </c>
      <c r="Q12" s="8">
        <f t="shared" si="1"/>
        <v>112</v>
      </c>
    </row>
    <row r="13" spans="1:18">
      <c r="A13" s="5">
        <v>10</v>
      </c>
      <c r="B13" s="5" t="s">
        <v>387</v>
      </c>
      <c r="C13" s="5" t="s">
        <v>359</v>
      </c>
      <c r="D13" s="5" t="s">
        <v>388</v>
      </c>
      <c r="E13" s="5"/>
      <c r="F13" s="5" t="s">
        <v>286</v>
      </c>
      <c r="G13" s="5" t="s">
        <v>26</v>
      </c>
      <c r="H13" s="5" t="s">
        <v>124</v>
      </c>
      <c r="I13" s="3">
        <v>99</v>
      </c>
      <c r="J13" s="3">
        <v>2</v>
      </c>
      <c r="K13" s="1">
        <v>99</v>
      </c>
      <c r="L13" s="3">
        <v>99</v>
      </c>
      <c r="M13" s="3">
        <v>99</v>
      </c>
      <c r="N13" s="1">
        <f t="shared" si="2"/>
        <v>398</v>
      </c>
      <c r="O13" s="8">
        <v>2</v>
      </c>
      <c r="P13" s="6">
        <v>198</v>
      </c>
      <c r="Q13" s="8">
        <f t="shared" si="1"/>
        <v>200</v>
      </c>
    </row>
    <row r="14" spans="1:18">
      <c r="A14" s="5">
        <v>11</v>
      </c>
      <c r="C14" s="17" t="s">
        <v>476</v>
      </c>
      <c r="D14" s="17" t="s">
        <v>477</v>
      </c>
      <c r="F14" s="17" t="s">
        <v>286</v>
      </c>
      <c r="G14" s="17" t="s">
        <v>26</v>
      </c>
      <c r="H14" s="17" t="s">
        <v>352</v>
      </c>
      <c r="I14" s="3">
        <v>99</v>
      </c>
      <c r="J14" s="3">
        <v>99</v>
      </c>
      <c r="K14" s="3">
        <v>99</v>
      </c>
      <c r="L14" s="3">
        <v>2</v>
      </c>
      <c r="M14" s="3">
        <v>99</v>
      </c>
      <c r="N14" s="3">
        <f t="shared" si="2"/>
        <v>398</v>
      </c>
      <c r="O14" s="8">
        <v>2</v>
      </c>
      <c r="P14">
        <v>198</v>
      </c>
      <c r="Q14" s="8">
        <f t="shared" si="1"/>
        <v>200</v>
      </c>
    </row>
    <row r="15" spans="1:18">
      <c r="A15" s="5">
        <v>12</v>
      </c>
      <c r="B15" s="5" t="s">
        <v>490</v>
      </c>
      <c r="C15" s="5" t="s">
        <v>486</v>
      </c>
      <c r="D15" s="5" t="s">
        <v>491</v>
      </c>
      <c r="E15" s="5"/>
      <c r="F15" s="5" t="s">
        <v>286</v>
      </c>
      <c r="G15" s="17" t="s">
        <v>26</v>
      </c>
      <c r="H15" s="17" t="s">
        <v>27</v>
      </c>
      <c r="I15" s="17">
        <v>99</v>
      </c>
      <c r="J15" s="17">
        <v>99</v>
      </c>
      <c r="K15" s="17">
        <v>99</v>
      </c>
      <c r="L15" s="17">
        <v>99</v>
      </c>
      <c r="M15" s="5">
        <v>3</v>
      </c>
      <c r="N15" s="1">
        <f t="shared" si="2"/>
        <v>399</v>
      </c>
      <c r="O15" s="8">
        <v>2</v>
      </c>
      <c r="P15" s="6">
        <v>198</v>
      </c>
      <c r="Q15" s="8">
        <f t="shared" si="1"/>
        <v>201</v>
      </c>
    </row>
    <row r="16" spans="1:18">
      <c r="A16" s="5">
        <v>13</v>
      </c>
      <c r="B16" s="5" t="s">
        <v>408</v>
      </c>
      <c r="C16" s="5" t="s">
        <v>409</v>
      </c>
      <c r="D16" s="5" t="s">
        <v>410</v>
      </c>
      <c r="E16" s="5"/>
      <c r="F16" s="5" t="s">
        <v>286</v>
      </c>
      <c r="G16" s="5" t="s">
        <v>26</v>
      </c>
      <c r="H16" s="5" t="s">
        <v>137</v>
      </c>
      <c r="I16" s="3">
        <v>99</v>
      </c>
      <c r="J16" s="3">
        <v>3</v>
      </c>
      <c r="K16" s="3">
        <v>99</v>
      </c>
      <c r="L16" s="3">
        <v>99</v>
      </c>
      <c r="M16" s="3">
        <v>99</v>
      </c>
      <c r="N16" s="1">
        <f t="shared" si="2"/>
        <v>399</v>
      </c>
      <c r="O16" s="8">
        <v>2</v>
      </c>
      <c r="P16" s="6">
        <v>198</v>
      </c>
      <c r="Q16" s="8">
        <f t="shared" si="1"/>
        <v>201</v>
      </c>
    </row>
    <row r="17" spans="1:17">
      <c r="A17" s="5">
        <v>14</v>
      </c>
      <c r="B17" s="5"/>
      <c r="C17" s="5" t="s">
        <v>476</v>
      </c>
      <c r="D17" s="5" t="s">
        <v>478</v>
      </c>
      <c r="E17" s="5"/>
      <c r="F17" s="5" t="s">
        <v>286</v>
      </c>
      <c r="G17" s="17" t="s">
        <v>26</v>
      </c>
      <c r="H17" s="17" t="s">
        <v>352</v>
      </c>
      <c r="I17" s="17">
        <v>99</v>
      </c>
      <c r="J17" s="17">
        <v>99</v>
      </c>
      <c r="K17" s="17">
        <v>99</v>
      </c>
      <c r="L17" s="17">
        <v>5</v>
      </c>
      <c r="M17" s="5">
        <v>99</v>
      </c>
      <c r="N17" s="1">
        <f t="shared" si="2"/>
        <v>401</v>
      </c>
      <c r="O17" s="8">
        <v>2</v>
      </c>
      <c r="P17" s="6">
        <v>198</v>
      </c>
      <c r="Q17" s="8">
        <f t="shared" si="1"/>
        <v>203</v>
      </c>
    </row>
    <row r="18" spans="1:17">
      <c r="A18" s="5">
        <v>15</v>
      </c>
      <c r="B18" s="5" t="s">
        <v>458</v>
      </c>
      <c r="C18" s="5" t="s">
        <v>81</v>
      </c>
      <c r="D18" s="5" t="s">
        <v>459</v>
      </c>
      <c r="E18" s="5"/>
      <c r="F18" s="5" t="s">
        <v>286</v>
      </c>
      <c r="G18" s="5" t="s">
        <v>26</v>
      </c>
      <c r="H18" s="5" t="s">
        <v>83</v>
      </c>
      <c r="I18" s="3">
        <v>99</v>
      </c>
      <c r="J18" s="3">
        <v>99</v>
      </c>
      <c r="K18" s="3">
        <v>6</v>
      </c>
      <c r="L18" s="3">
        <v>99</v>
      </c>
      <c r="M18" s="3">
        <v>99</v>
      </c>
      <c r="N18" s="1">
        <f t="shared" si="2"/>
        <v>402</v>
      </c>
      <c r="O18" s="8">
        <v>2</v>
      </c>
      <c r="P18" s="6">
        <v>198</v>
      </c>
      <c r="Q18" s="8">
        <f t="shared" si="1"/>
        <v>204</v>
      </c>
    </row>
    <row r="19" spans="1:17" s="5" customFormat="1">
      <c r="A19" s="5">
        <v>16</v>
      </c>
      <c r="B19" s="5" t="s">
        <v>297</v>
      </c>
      <c r="C19" s="5" t="s">
        <v>224</v>
      </c>
      <c r="D19" s="5" t="s">
        <v>298</v>
      </c>
      <c r="F19" s="5" t="s">
        <v>286</v>
      </c>
      <c r="G19" s="5" t="s">
        <v>26</v>
      </c>
      <c r="H19" s="5" t="s">
        <v>27</v>
      </c>
      <c r="I19" s="3">
        <v>7</v>
      </c>
      <c r="J19" s="3">
        <v>99</v>
      </c>
      <c r="K19" s="3">
        <v>99</v>
      </c>
      <c r="L19" s="3">
        <v>99</v>
      </c>
      <c r="M19" s="3">
        <v>99</v>
      </c>
      <c r="N19" s="1">
        <f t="shared" si="2"/>
        <v>403</v>
      </c>
      <c r="O19" s="8">
        <v>2</v>
      </c>
      <c r="P19" s="6">
        <v>198</v>
      </c>
      <c r="Q19" s="8">
        <f t="shared" si="1"/>
        <v>205</v>
      </c>
    </row>
    <row r="20" spans="1:17" s="5" customFormat="1">
      <c r="A20" s="19">
        <v>17</v>
      </c>
      <c r="B20" s="5" t="s">
        <v>413</v>
      </c>
      <c r="C20" s="5" t="s">
        <v>414</v>
      </c>
      <c r="D20" s="5" t="s">
        <v>415</v>
      </c>
      <c r="F20" s="5" t="s">
        <v>286</v>
      </c>
      <c r="G20" s="5" t="s">
        <v>26</v>
      </c>
      <c r="H20" s="5" t="s">
        <v>42</v>
      </c>
      <c r="I20" s="3">
        <v>99</v>
      </c>
      <c r="J20" s="1">
        <v>90</v>
      </c>
      <c r="K20" s="3">
        <v>99</v>
      </c>
      <c r="L20" s="3">
        <v>99</v>
      </c>
      <c r="M20" s="3">
        <v>99</v>
      </c>
      <c r="N20" s="1">
        <f t="shared" si="2"/>
        <v>486</v>
      </c>
      <c r="O20" s="8">
        <v>2</v>
      </c>
      <c r="P20" s="6">
        <v>198</v>
      </c>
      <c r="Q20" s="8">
        <f t="shared" si="1"/>
        <v>288</v>
      </c>
    </row>
    <row r="21" spans="1:17" s="5" customFormat="1">
      <c r="A21" s="19"/>
      <c r="I21" s="3"/>
      <c r="J21" s="1"/>
      <c r="K21" s="3"/>
      <c r="L21" s="3"/>
      <c r="M21" s="3"/>
      <c r="N21" s="1"/>
      <c r="O21" s="4"/>
      <c r="P21" s="6"/>
      <c r="Q21" s="27"/>
    </row>
    <row r="22" spans="1:17">
      <c r="B22" s="16" t="s">
        <v>497</v>
      </c>
    </row>
    <row r="25" spans="1:17">
      <c r="B25" s="1" t="s">
        <v>468</v>
      </c>
    </row>
  </sheetData>
  <sortState ref="B8:Q20">
    <sortCondition ref="Q8:Q20"/>
    <sortCondition ref="M8:M20"/>
  </sortState>
  <pageMargins left="0.7" right="0.7" top="0.75" bottom="0.75" header="0.3" footer="0.3"/>
  <pageSetup paperSize="9" scale="66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4"/>
  <sheetViews>
    <sheetView topLeftCell="C1" workbookViewId="0">
      <selection activeCell="K14" sqref="K14"/>
    </sheetView>
  </sheetViews>
  <sheetFormatPr defaultRowHeight="15"/>
  <cols>
    <col min="1" max="1" width="5.28515625" style="1" bestFit="1" customWidth="1"/>
    <col min="2" max="2" width="9.7109375" style="1" bestFit="1" customWidth="1"/>
    <col min="3" max="3" width="22.5703125" style="1" customWidth="1"/>
    <col min="4" max="4" width="17.42578125" style="1" customWidth="1"/>
    <col min="5" max="5" width="7" style="1" bestFit="1" customWidth="1"/>
    <col min="6" max="6" width="3.28515625" style="1" bestFit="1" customWidth="1"/>
    <col min="7" max="7" width="4.42578125" style="1" bestFit="1" customWidth="1"/>
    <col min="8" max="8" width="22.42578125" style="1" bestFit="1" customWidth="1"/>
    <col min="9" max="13" width="10.5703125" style="1" bestFit="1" customWidth="1"/>
    <col min="14" max="14" width="10.140625" style="1" bestFit="1" customWidth="1"/>
    <col min="15" max="15" width="12.140625" style="1" bestFit="1" customWidth="1"/>
    <col min="16" max="16" width="10.42578125" style="1" bestFit="1" customWidth="1"/>
    <col min="17" max="17" width="12.42578125" style="1" bestFit="1" customWidth="1"/>
    <col min="18" max="16384" width="9.140625" style="1"/>
  </cols>
  <sheetData>
    <row r="1" spans="1:18">
      <c r="A1" s="2"/>
      <c r="B1" s="2"/>
      <c r="C1" s="2"/>
      <c r="D1" s="2"/>
      <c r="E1" s="2"/>
      <c r="F1" s="2"/>
      <c r="G1" s="2"/>
      <c r="H1" s="2"/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13</v>
      </c>
      <c r="Q1" s="2" t="s">
        <v>15</v>
      </c>
    </row>
    <row r="2" spans="1:18">
      <c r="A2" s="2"/>
      <c r="B2" s="2"/>
      <c r="C2" s="2"/>
      <c r="D2" s="2"/>
      <c r="E2" s="2"/>
      <c r="F2" s="2"/>
      <c r="G2" s="2"/>
      <c r="H2" s="2"/>
      <c r="I2" s="2" t="s">
        <v>16</v>
      </c>
      <c r="J2" s="2" t="s">
        <v>16</v>
      </c>
      <c r="K2" s="2" t="s">
        <v>16</v>
      </c>
      <c r="L2" s="2" t="s">
        <v>16</v>
      </c>
      <c r="M2" s="2" t="s">
        <v>16</v>
      </c>
      <c r="N2" s="2" t="s">
        <v>17</v>
      </c>
      <c r="O2" s="2" t="s">
        <v>18</v>
      </c>
      <c r="P2" s="2" t="s">
        <v>19</v>
      </c>
      <c r="Q2" s="2" t="s">
        <v>13</v>
      </c>
    </row>
    <row r="3" spans="1:18">
      <c r="A3" s="2" t="s">
        <v>0</v>
      </c>
      <c r="B3" s="2" t="s">
        <v>1</v>
      </c>
      <c r="C3" s="2" t="s">
        <v>2</v>
      </c>
      <c r="D3" s="2" t="s">
        <v>3</v>
      </c>
      <c r="E3" s="2" t="s">
        <v>7</v>
      </c>
      <c r="F3" s="2" t="s">
        <v>4</v>
      </c>
      <c r="G3" s="2" t="s">
        <v>5</v>
      </c>
      <c r="H3" s="2" t="s">
        <v>6</v>
      </c>
      <c r="I3" s="2"/>
      <c r="J3" s="2"/>
      <c r="K3" s="2"/>
      <c r="L3" s="2"/>
      <c r="M3" s="2"/>
      <c r="N3" s="2" t="s">
        <v>19</v>
      </c>
      <c r="O3" s="2" t="s">
        <v>20</v>
      </c>
      <c r="P3" s="2" t="s">
        <v>20</v>
      </c>
      <c r="Q3" s="2" t="s">
        <v>21</v>
      </c>
    </row>
    <row r="4" spans="1:18" s="16" customFormat="1">
      <c r="A4" s="23">
        <v>1</v>
      </c>
      <c r="B4" s="23" t="s">
        <v>299</v>
      </c>
      <c r="C4" s="23" t="s">
        <v>261</v>
      </c>
      <c r="D4" s="23" t="s">
        <v>300</v>
      </c>
      <c r="E4" s="23"/>
      <c r="F4" s="23" t="s">
        <v>301</v>
      </c>
      <c r="G4" s="23" t="s">
        <v>26</v>
      </c>
      <c r="H4" s="23" t="s">
        <v>263</v>
      </c>
      <c r="I4" s="16">
        <v>1</v>
      </c>
      <c r="J4" s="16">
        <v>99</v>
      </c>
      <c r="K4" s="16">
        <v>1</v>
      </c>
      <c r="L4" s="24">
        <v>1</v>
      </c>
      <c r="M4" s="24">
        <v>1</v>
      </c>
      <c r="N4" s="16">
        <f t="shared" ref="N4:N9" si="0">SUM(I4:M4)</f>
        <v>103</v>
      </c>
      <c r="O4" s="16">
        <v>2</v>
      </c>
      <c r="P4" s="25">
        <v>100</v>
      </c>
      <c r="Q4" s="16">
        <f t="shared" ref="Q4:Q9" si="1">N4-P4</f>
        <v>3</v>
      </c>
      <c r="R4" s="16" t="s">
        <v>484</v>
      </c>
    </row>
    <row r="5" spans="1:18" s="27" customFormat="1">
      <c r="A5" s="26">
        <v>2</v>
      </c>
      <c r="B5" s="26" t="s">
        <v>302</v>
      </c>
      <c r="C5" s="26" t="s">
        <v>303</v>
      </c>
      <c r="D5" s="26" t="s">
        <v>304</v>
      </c>
      <c r="E5" s="26"/>
      <c r="F5" s="26" t="s">
        <v>301</v>
      </c>
      <c r="G5" s="26" t="s">
        <v>26</v>
      </c>
      <c r="H5" s="26" t="s">
        <v>35</v>
      </c>
      <c r="I5" s="27">
        <v>2</v>
      </c>
      <c r="J5" s="27">
        <v>2</v>
      </c>
      <c r="K5" s="27">
        <v>90</v>
      </c>
      <c r="L5" s="28">
        <v>99</v>
      </c>
      <c r="M5" s="28">
        <v>2</v>
      </c>
      <c r="N5" s="27">
        <f t="shared" si="0"/>
        <v>195</v>
      </c>
      <c r="O5" s="27">
        <v>2</v>
      </c>
      <c r="P5" s="29">
        <f t="shared" ref="P5:P7" si="2">SUMIF(I5:M5,"&gt;="&amp;LARGE(I5:M5,O5))</f>
        <v>189</v>
      </c>
      <c r="Q5" s="27">
        <f t="shared" si="1"/>
        <v>6</v>
      </c>
      <c r="R5" s="27" t="s">
        <v>485</v>
      </c>
    </row>
    <row r="6" spans="1:18" s="27" customFormat="1">
      <c r="A6" s="26">
        <v>3</v>
      </c>
      <c r="B6" s="26" t="s">
        <v>307</v>
      </c>
      <c r="C6" s="26" t="s">
        <v>33</v>
      </c>
      <c r="D6" s="26" t="s">
        <v>308</v>
      </c>
      <c r="E6" s="26"/>
      <c r="F6" s="26" t="s">
        <v>301</v>
      </c>
      <c r="G6" s="26" t="s">
        <v>26</v>
      </c>
      <c r="H6" s="26" t="s">
        <v>35</v>
      </c>
      <c r="I6" s="28">
        <v>4</v>
      </c>
      <c r="J6" s="28">
        <v>99</v>
      </c>
      <c r="K6" s="28">
        <v>2</v>
      </c>
      <c r="L6" s="28">
        <v>99</v>
      </c>
      <c r="M6" s="28">
        <v>3</v>
      </c>
      <c r="N6" s="27">
        <f t="shared" si="0"/>
        <v>207</v>
      </c>
      <c r="O6" s="27">
        <v>2</v>
      </c>
      <c r="P6" s="29">
        <f t="shared" si="2"/>
        <v>198</v>
      </c>
      <c r="Q6" s="27">
        <f t="shared" si="1"/>
        <v>9</v>
      </c>
      <c r="R6" s="27" t="s">
        <v>485</v>
      </c>
    </row>
    <row r="7" spans="1:18" s="27" customFormat="1">
      <c r="A7" s="26">
        <v>4</v>
      </c>
      <c r="B7" s="26" t="s">
        <v>406</v>
      </c>
      <c r="C7" s="26" t="s">
        <v>390</v>
      </c>
      <c r="D7" s="26" t="s">
        <v>407</v>
      </c>
      <c r="E7" s="26"/>
      <c r="F7" s="26" t="s">
        <v>301</v>
      </c>
      <c r="G7" s="26" t="s">
        <v>26</v>
      </c>
      <c r="H7" s="31" t="s">
        <v>402</v>
      </c>
      <c r="I7" s="28">
        <v>99</v>
      </c>
      <c r="J7" s="28">
        <v>3</v>
      </c>
      <c r="K7" s="28">
        <v>90</v>
      </c>
      <c r="L7" s="28">
        <v>99</v>
      </c>
      <c r="M7" s="28">
        <v>90</v>
      </c>
      <c r="N7" s="27">
        <f t="shared" si="0"/>
        <v>381</v>
      </c>
      <c r="O7" s="27">
        <v>2</v>
      </c>
      <c r="P7" s="29">
        <f t="shared" si="2"/>
        <v>198</v>
      </c>
      <c r="Q7" s="27">
        <f t="shared" si="1"/>
        <v>183</v>
      </c>
      <c r="R7" s="27" t="s">
        <v>485</v>
      </c>
    </row>
    <row r="8" spans="1:18" s="27" customFormat="1">
      <c r="A8" s="26">
        <v>5</v>
      </c>
      <c r="B8" s="26" t="s">
        <v>403</v>
      </c>
      <c r="C8" s="26" t="s">
        <v>404</v>
      </c>
      <c r="D8" s="26" t="s">
        <v>405</v>
      </c>
      <c r="E8" s="26"/>
      <c r="F8" s="26" t="s">
        <v>301</v>
      </c>
      <c r="G8" s="26" t="s">
        <v>26</v>
      </c>
      <c r="H8" s="26" t="s">
        <v>31</v>
      </c>
      <c r="I8" s="28">
        <v>99</v>
      </c>
      <c r="J8" s="28">
        <v>1</v>
      </c>
      <c r="K8" s="27">
        <v>99</v>
      </c>
      <c r="L8" s="28">
        <v>99</v>
      </c>
      <c r="M8" s="28">
        <v>99</v>
      </c>
      <c r="N8" s="27">
        <f t="shared" si="0"/>
        <v>397</v>
      </c>
      <c r="O8" s="27">
        <v>2</v>
      </c>
      <c r="P8" s="29">
        <v>198</v>
      </c>
      <c r="Q8" s="27">
        <f t="shared" si="1"/>
        <v>199</v>
      </c>
      <c r="R8" s="27" t="s">
        <v>485</v>
      </c>
    </row>
    <row r="9" spans="1:18" s="8" customFormat="1">
      <c r="A9" s="5">
        <v>6</v>
      </c>
      <c r="B9" s="5" t="s">
        <v>305</v>
      </c>
      <c r="C9" s="5" t="s">
        <v>95</v>
      </c>
      <c r="D9" s="5" t="s">
        <v>306</v>
      </c>
      <c r="E9" s="5"/>
      <c r="F9" s="5" t="s">
        <v>301</v>
      </c>
      <c r="G9" s="5" t="s">
        <v>26</v>
      </c>
      <c r="H9" s="5" t="s">
        <v>35</v>
      </c>
      <c r="I9" s="9">
        <v>3</v>
      </c>
      <c r="J9" s="9">
        <v>99</v>
      </c>
      <c r="K9" s="9">
        <v>99</v>
      </c>
      <c r="L9" s="9">
        <v>99</v>
      </c>
      <c r="M9" s="9">
        <v>99</v>
      </c>
      <c r="N9" s="8">
        <f t="shared" si="0"/>
        <v>399</v>
      </c>
      <c r="O9" s="8">
        <v>2</v>
      </c>
      <c r="P9" s="12">
        <v>198</v>
      </c>
      <c r="Q9" s="8">
        <f t="shared" si="1"/>
        <v>201</v>
      </c>
      <c r="R9" s="8" t="s">
        <v>494</v>
      </c>
    </row>
    <row r="10" spans="1:18" s="7" customFormat="1">
      <c r="I10" s="13"/>
      <c r="J10" s="13"/>
    </row>
    <row r="11" spans="1:18" s="7" customFormat="1" ht="14.25">
      <c r="E11" s="14"/>
    </row>
    <row r="12" spans="1:18" ht="14.25" customHeight="1">
      <c r="A12" s="15"/>
      <c r="B12" s="4"/>
      <c r="C12" s="4"/>
      <c r="D12" s="4"/>
      <c r="E12" s="4"/>
      <c r="F12" s="4"/>
    </row>
    <row r="13" spans="1:18">
      <c r="A13" s="15"/>
      <c r="B13" s="16" t="s">
        <v>462</v>
      </c>
      <c r="C13" s="4"/>
      <c r="D13" s="4"/>
      <c r="E13" s="4"/>
      <c r="F13" s="4"/>
    </row>
    <row r="14" spans="1:18">
      <c r="A14" s="15"/>
      <c r="B14" s="4"/>
      <c r="C14" s="4"/>
      <c r="D14" s="4"/>
      <c r="E14" s="4"/>
      <c r="F14" s="4"/>
    </row>
    <row r="15" spans="1:18">
      <c r="A15" s="15"/>
      <c r="B15" s="4"/>
      <c r="C15" s="4"/>
      <c r="D15" s="4"/>
      <c r="E15" s="4"/>
      <c r="F15" s="4"/>
    </row>
    <row r="16" spans="1:18">
      <c r="N16" s="1">
        <f t="shared" ref="N16:N24" si="3">SUM(I16:M16)</f>
        <v>0</v>
      </c>
      <c r="O16" s="4"/>
      <c r="P16">
        <f t="shared" ref="P16:P24" si="4">SUMIF(I16:M16,"&gt;="&amp;LARGE(I16:M16,O16))</f>
        <v>0</v>
      </c>
      <c r="Q16" s="1">
        <f t="shared" ref="Q16" si="5">N16-P16</f>
        <v>0</v>
      </c>
    </row>
    <row r="17" spans="14:17">
      <c r="N17" s="1">
        <f t="shared" si="3"/>
        <v>0</v>
      </c>
      <c r="O17" s="4"/>
      <c r="P17">
        <f t="shared" si="4"/>
        <v>0</v>
      </c>
      <c r="Q17" s="1">
        <f>N17-P17</f>
        <v>0</v>
      </c>
    </row>
    <row r="18" spans="14:17">
      <c r="N18" s="1">
        <f t="shared" si="3"/>
        <v>0</v>
      </c>
      <c r="O18" s="4"/>
      <c r="P18">
        <f t="shared" si="4"/>
        <v>0</v>
      </c>
      <c r="Q18" s="1">
        <f t="shared" ref="Q18:Q24" si="6">N18-P18</f>
        <v>0</v>
      </c>
    </row>
    <row r="19" spans="14:17">
      <c r="N19" s="1">
        <f t="shared" si="3"/>
        <v>0</v>
      </c>
      <c r="O19" s="4"/>
      <c r="P19">
        <f t="shared" si="4"/>
        <v>0</v>
      </c>
      <c r="Q19" s="1">
        <f t="shared" si="6"/>
        <v>0</v>
      </c>
    </row>
    <row r="20" spans="14:17">
      <c r="N20" s="1">
        <f t="shared" si="3"/>
        <v>0</v>
      </c>
      <c r="O20" s="4"/>
      <c r="P20">
        <f t="shared" si="4"/>
        <v>0</v>
      </c>
      <c r="Q20" s="1">
        <f t="shared" si="6"/>
        <v>0</v>
      </c>
    </row>
    <row r="21" spans="14:17">
      <c r="N21" s="1">
        <f t="shared" si="3"/>
        <v>0</v>
      </c>
      <c r="O21" s="4"/>
      <c r="P21">
        <f t="shared" si="4"/>
        <v>0</v>
      </c>
      <c r="Q21" s="1">
        <f t="shared" si="6"/>
        <v>0</v>
      </c>
    </row>
    <row r="22" spans="14:17">
      <c r="N22" s="1">
        <f t="shared" si="3"/>
        <v>0</v>
      </c>
      <c r="O22" s="4"/>
      <c r="P22">
        <f t="shared" si="4"/>
        <v>0</v>
      </c>
      <c r="Q22" s="1">
        <f t="shared" si="6"/>
        <v>0</v>
      </c>
    </row>
    <row r="23" spans="14:17">
      <c r="N23" s="1">
        <f t="shared" si="3"/>
        <v>0</v>
      </c>
      <c r="O23" s="4"/>
      <c r="P23">
        <f t="shared" si="4"/>
        <v>0</v>
      </c>
      <c r="Q23" s="1">
        <f t="shared" si="6"/>
        <v>0</v>
      </c>
    </row>
    <row r="24" spans="14:17">
      <c r="N24" s="1">
        <f t="shared" si="3"/>
        <v>0</v>
      </c>
      <c r="O24" s="4"/>
      <c r="P24">
        <f t="shared" si="4"/>
        <v>0</v>
      </c>
      <c r="Q24" s="1">
        <f t="shared" si="6"/>
        <v>0</v>
      </c>
    </row>
  </sheetData>
  <sortState ref="A4:Q9">
    <sortCondition ref="N4:N9"/>
  </sortState>
  <printOptions gridLines="1"/>
  <pageMargins left="0.70866141732283472" right="0.11811023622047245" top="0.74803149606299213" bottom="0.74803149606299213" header="0.31496062992125984" footer="0.31496062992125984"/>
  <pageSetup paperSize="9" scale="68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topLeftCell="A206" workbookViewId="0">
      <selection activeCell="C230" sqref="A1:XFD1048576"/>
    </sheetView>
  </sheetViews>
  <sheetFormatPr defaultRowHeight="15"/>
  <cols>
    <col min="1" max="16384" width="9.140625" style="1"/>
  </cols>
  <sheetData/>
  <sortState ref="A1:P238">
    <sortCondition ref="C1:C238"/>
    <sortCondition ref="D1:D238"/>
    <sortCondition ref="F1:F23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B</vt:lpstr>
      <vt:lpstr>L</vt:lpstr>
      <vt:lpstr>M</vt:lpstr>
      <vt:lpstr>Z</vt:lpstr>
      <vt:lpstr>ZZ</vt:lpstr>
      <vt:lpstr>Blad2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Kring Den Bosch</cp:lastModifiedBy>
  <cp:lastPrinted>2015-06-17T10:39:55Z</cp:lastPrinted>
  <dcterms:created xsi:type="dcterms:W3CDTF">2014-05-04T19:20:35Z</dcterms:created>
  <dcterms:modified xsi:type="dcterms:W3CDTF">2015-08-06T14:46:37Z</dcterms:modified>
</cp:coreProperties>
</file>