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B cat A" sheetId="1" r:id="rId1"/>
    <sheet name="B cat B" sheetId="2" r:id="rId2"/>
    <sheet name="B cat C" sheetId="3" r:id="rId3"/>
    <sheet name="B cat D" sheetId="4" r:id="rId4"/>
    <sheet name="B cat E" sheetId="5" r:id="rId5"/>
    <sheet name="L1 cat A" sheetId="6" r:id="rId6"/>
    <sheet name="L1 cat B" sheetId="7" r:id="rId7"/>
    <sheet name="L1 cat C" sheetId="8" r:id="rId8"/>
    <sheet name="L1 cat D" sheetId="9" r:id="rId9"/>
    <sheet name="L1 cat E" sheetId="10" r:id="rId10"/>
    <sheet name="L2 cat AB" sheetId="11" r:id="rId11"/>
    <sheet name="L2 cat C" sheetId="12" r:id="rId12"/>
    <sheet name="L2 cat DE" sheetId="13" r:id="rId13"/>
    <sheet name="M1-M2 cat AB" sheetId="14" r:id="rId14"/>
    <sheet name="M1-M2 cat C" sheetId="15" r:id="rId15"/>
    <sheet name="M1 cat DE" sheetId="16" r:id="rId16"/>
    <sheet name="M2 cat DE" sheetId="17" r:id="rId17"/>
    <sheet name="Z1-Z2 cat C" sheetId="18" r:id="rId18"/>
    <sheet name="Z1 cat DE" sheetId="19" r:id="rId19"/>
    <sheet name="Z2 cat DE" sheetId="20" r:id="rId20"/>
    <sheet name="Blad2" sheetId="22" r:id="rId21"/>
    <sheet name="Blad3" sheetId="23" r:id="rId22"/>
  </sheets>
  <calcPr calcId="125725" concurrentCalc="0"/>
</workbook>
</file>

<file path=xl/calcChain.xml><?xml version="1.0" encoding="utf-8"?>
<calcChain xmlns="http://schemas.openxmlformats.org/spreadsheetml/2006/main">
  <c r="O9" i="17"/>
  <c r="O10"/>
  <c r="O11"/>
  <c r="O12"/>
  <c r="O13"/>
  <c r="O6"/>
  <c r="O7" i="16"/>
  <c r="O6"/>
  <c r="O8"/>
  <c r="O12"/>
  <c r="O10"/>
  <c r="O15"/>
  <c r="O5"/>
  <c r="O8" i="9"/>
  <c r="O4"/>
  <c r="M33" i="4"/>
  <c r="P33"/>
  <c r="M29"/>
  <c r="P29"/>
  <c r="M28"/>
  <c r="P28"/>
  <c r="O16" i="5"/>
  <c r="M16"/>
  <c r="M15"/>
  <c r="P15"/>
  <c r="P16"/>
  <c r="M4" i="16"/>
  <c r="M5"/>
  <c r="M7"/>
  <c r="M6"/>
  <c r="M9"/>
  <c r="M8"/>
  <c r="M12"/>
  <c r="M10"/>
  <c r="M11"/>
  <c r="M8" i="9"/>
  <c r="M6"/>
  <c r="M4"/>
  <c r="M7"/>
  <c r="M9"/>
  <c r="M11"/>
  <c r="M12"/>
  <c r="M10"/>
  <c r="M13"/>
  <c r="M14"/>
  <c r="M16"/>
  <c r="M14" i="4"/>
  <c r="O14"/>
  <c r="M35"/>
  <c r="M16"/>
  <c r="O16"/>
  <c r="M6"/>
  <c r="O6"/>
  <c r="M27"/>
  <c r="M23"/>
  <c r="O23"/>
  <c r="M8"/>
  <c r="O8"/>
  <c r="P8"/>
  <c r="M25"/>
  <c r="O25"/>
  <c r="M19"/>
  <c r="O19"/>
  <c r="M13"/>
  <c r="O13"/>
  <c r="M12"/>
  <c r="O12"/>
  <c r="M31"/>
  <c r="M4"/>
  <c r="O4"/>
  <c r="M20"/>
  <c r="O20"/>
  <c r="M9"/>
  <c r="O9"/>
  <c r="M10"/>
  <c r="O10"/>
  <c r="M24"/>
  <c r="O24"/>
  <c r="M15"/>
  <c r="O15"/>
  <c r="M22"/>
  <c r="O22"/>
  <c r="M18"/>
  <c r="O18"/>
  <c r="M11"/>
  <c r="M26"/>
  <c r="O26"/>
  <c r="M21"/>
  <c r="O21"/>
  <c r="M17"/>
  <c r="O17"/>
  <c r="M5"/>
  <c r="O5"/>
  <c r="M36"/>
  <c r="P36"/>
  <c r="M32"/>
  <c r="M7"/>
  <c r="O7"/>
  <c r="P21"/>
  <c r="P13"/>
  <c r="P22"/>
  <c r="P16"/>
  <c r="P20"/>
  <c r="P18"/>
  <c r="P23"/>
  <c r="P35"/>
  <c r="P14"/>
  <c r="P26"/>
  <c r="P25"/>
  <c r="P17"/>
  <c r="P15"/>
  <c r="P6"/>
  <c r="P4"/>
  <c r="P24"/>
  <c r="P19"/>
  <c r="P7"/>
  <c r="P11"/>
  <c r="P9"/>
  <c r="P31"/>
  <c r="P27"/>
  <c r="P5"/>
  <c r="P10"/>
  <c r="P32"/>
  <c r="P12"/>
  <c r="P10" i="9"/>
  <c r="M8" i="17"/>
  <c r="M6"/>
  <c r="M5"/>
  <c r="M7"/>
  <c r="M9"/>
  <c r="M4"/>
  <c r="M10"/>
  <c r="M12"/>
  <c r="M16" i="16"/>
  <c r="M17"/>
  <c r="M18"/>
  <c r="M21"/>
  <c r="O18" i="20"/>
  <c r="M18"/>
  <c r="O15"/>
  <c r="M15"/>
  <c r="O14"/>
  <c r="M14"/>
  <c r="M12"/>
  <c r="M16"/>
  <c r="O11"/>
  <c r="M11"/>
  <c r="O13"/>
  <c r="M13"/>
  <c r="O7"/>
  <c r="M7"/>
  <c r="O9"/>
  <c r="M9"/>
  <c r="O10"/>
  <c r="M10"/>
  <c r="M8"/>
  <c r="M17"/>
  <c r="M5"/>
  <c r="O6"/>
  <c r="M6"/>
  <c r="O4"/>
  <c r="M4"/>
  <c r="O21" i="19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4"/>
  <c r="M4"/>
  <c r="M9"/>
  <c r="M7"/>
  <c r="O8"/>
  <c r="M8"/>
  <c r="O6"/>
  <c r="M6"/>
  <c r="O5"/>
  <c r="M5"/>
  <c r="Q25" i="18"/>
  <c r="O25"/>
  <c r="Q24"/>
  <c r="O24"/>
  <c r="R24"/>
  <c r="Q23"/>
  <c r="O23"/>
  <c r="Q22"/>
  <c r="O22"/>
  <c r="R22"/>
  <c r="Q21"/>
  <c r="O21"/>
  <c r="Q20"/>
  <c r="O20"/>
  <c r="R20"/>
  <c r="Q19"/>
  <c r="O19"/>
  <c r="Q18"/>
  <c r="R18"/>
  <c r="O18"/>
  <c r="Q17"/>
  <c r="O17"/>
  <c r="R17"/>
  <c r="Q16"/>
  <c r="O16"/>
  <c r="Q15"/>
  <c r="O15"/>
  <c r="Q14"/>
  <c r="O14"/>
  <c r="Q13"/>
  <c r="O13"/>
  <c r="R13"/>
  <c r="Q12"/>
  <c r="O12"/>
  <c r="Q11"/>
  <c r="O11"/>
  <c r="R11"/>
  <c r="Q10"/>
  <c r="O10"/>
  <c r="Q9"/>
  <c r="O9"/>
  <c r="R9"/>
  <c r="Q8"/>
  <c r="O8"/>
  <c r="Q7"/>
  <c r="O7"/>
  <c r="R6"/>
  <c r="Q6"/>
  <c r="O6"/>
  <c r="Q5"/>
  <c r="O5"/>
  <c r="R5"/>
  <c r="Q4"/>
  <c r="O4"/>
  <c r="R4"/>
  <c r="O23" i="17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M13"/>
  <c r="M11"/>
  <c r="O23" i="16"/>
  <c r="M23"/>
  <c r="O22"/>
  <c r="M22"/>
  <c r="M20"/>
  <c r="M19"/>
  <c r="M15"/>
  <c r="M14"/>
  <c r="M13"/>
  <c r="O24" i="15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O8"/>
  <c r="M8"/>
  <c r="O7"/>
  <c r="M7"/>
  <c r="M5"/>
  <c r="M6"/>
  <c r="M4"/>
  <c r="O24" i="14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9"/>
  <c r="M9"/>
  <c r="O8"/>
  <c r="M8"/>
  <c r="M10"/>
  <c r="O7"/>
  <c r="M7"/>
  <c r="M5"/>
  <c r="O6"/>
  <c r="M6"/>
  <c r="M4"/>
  <c r="O24" i="13"/>
  <c r="M24"/>
  <c r="O23"/>
  <c r="M23"/>
  <c r="O22"/>
  <c r="M22"/>
  <c r="O21"/>
  <c r="M21"/>
  <c r="O20"/>
  <c r="M20"/>
  <c r="M18"/>
  <c r="M19"/>
  <c r="O16"/>
  <c r="M16"/>
  <c r="M17"/>
  <c r="O10"/>
  <c r="M10"/>
  <c r="O15"/>
  <c r="M15"/>
  <c r="O9"/>
  <c r="M9"/>
  <c r="O6"/>
  <c r="M6"/>
  <c r="M13"/>
  <c r="O14"/>
  <c r="M14"/>
  <c r="M12"/>
  <c r="M7"/>
  <c r="M8"/>
  <c r="M11"/>
  <c r="O5"/>
  <c r="M5"/>
  <c r="M4"/>
  <c r="O24" i="12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O8"/>
  <c r="M8"/>
  <c r="M5"/>
  <c r="M7"/>
  <c r="O6"/>
  <c r="M6"/>
  <c r="M4"/>
  <c r="O24" i="11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M7"/>
  <c r="M8"/>
  <c r="M5"/>
  <c r="M6"/>
  <c r="M4"/>
  <c r="O24" i="10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M9"/>
  <c r="O7"/>
  <c r="M7"/>
  <c r="M5"/>
  <c r="M12"/>
  <c r="M11"/>
  <c r="M10"/>
  <c r="O6"/>
  <c r="M6"/>
  <c r="O4"/>
  <c r="M4"/>
  <c r="M8"/>
  <c r="O25" i="9"/>
  <c r="M25"/>
  <c r="O24"/>
  <c r="M24"/>
  <c r="O23"/>
  <c r="M23"/>
  <c r="O22"/>
  <c r="M22"/>
  <c r="O21"/>
  <c r="M21"/>
  <c r="O20"/>
  <c r="M20"/>
  <c r="M19"/>
  <c r="O17"/>
  <c r="M17"/>
  <c r="O18"/>
  <c r="M18"/>
  <c r="O5"/>
  <c r="M5"/>
  <c r="O15"/>
  <c r="M15"/>
  <c r="O14"/>
  <c r="O12"/>
  <c r="O13"/>
  <c r="O9"/>
  <c r="O11"/>
  <c r="O7"/>
  <c r="O6"/>
  <c r="O24" i="8"/>
  <c r="M24"/>
  <c r="O23"/>
  <c r="M23"/>
  <c r="O22"/>
  <c r="M22"/>
  <c r="O21"/>
  <c r="M21"/>
  <c r="O20"/>
  <c r="M20"/>
  <c r="O19"/>
  <c r="M19"/>
  <c r="O18"/>
  <c r="M18"/>
  <c r="O17"/>
  <c r="M17"/>
  <c r="M16"/>
  <c r="M15"/>
  <c r="O13"/>
  <c r="M13"/>
  <c r="O9"/>
  <c r="M9"/>
  <c r="O8"/>
  <c r="M8"/>
  <c r="O11"/>
  <c r="M11"/>
  <c r="M14"/>
  <c r="O12"/>
  <c r="M12"/>
  <c r="O10"/>
  <c r="M10"/>
  <c r="O7"/>
  <c r="M7"/>
  <c r="M6"/>
  <c r="O4"/>
  <c r="M4"/>
  <c r="O5"/>
  <c r="M5"/>
  <c r="O24" i="7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M11"/>
  <c r="M10"/>
  <c r="O9"/>
  <c r="M9"/>
  <c r="O6"/>
  <c r="M6"/>
  <c r="O4"/>
  <c r="M4"/>
  <c r="O8"/>
  <c r="M8"/>
  <c r="O7"/>
  <c r="M7"/>
  <c r="O5"/>
  <c r="M5"/>
  <c r="O24" i="6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O8"/>
  <c r="M8"/>
  <c r="O7"/>
  <c r="M7"/>
  <c r="M6"/>
  <c r="O4"/>
  <c r="M4"/>
  <c r="O5"/>
  <c r="M5"/>
  <c r="O25" i="5"/>
  <c r="M25"/>
  <c r="O24"/>
  <c r="M24"/>
  <c r="O23"/>
  <c r="M23"/>
  <c r="O22"/>
  <c r="M22"/>
  <c r="O21"/>
  <c r="M21"/>
  <c r="O20"/>
  <c r="M20"/>
  <c r="O19"/>
  <c r="M19"/>
  <c r="O18"/>
  <c r="M18"/>
  <c r="O17"/>
  <c r="M17"/>
  <c r="M14"/>
  <c r="M13"/>
  <c r="O6"/>
  <c r="M6"/>
  <c r="O10"/>
  <c r="M10"/>
  <c r="M11"/>
  <c r="M8"/>
  <c r="O12"/>
  <c r="M12"/>
  <c r="O9"/>
  <c r="M9"/>
  <c r="O7"/>
  <c r="M7"/>
  <c r="M5"/>
  <c r="M4"/>
  <c r="M34" i="4"/>
  <c r="M30"/>
  <c r="M20" i="3"/>
  <c r="M19"/>
  <c r="O15"/>
  <c r="M15"/>
  <c r="O7"/>
  <c r="M7"/>
  <c r="O16"/>
  <c r="M16"/>
  <c r="O13"/>
  <c r="M13"/>
  <c r="O14"/>
  <c r="M14"/>
  <c r="O12"/>
  <c r="M12"/>
  <c r="O11"/>
  <c r="M11"/>
  <c r="M18"/>
  <c r="M17"/>
  <c r="M9"/>
  <c r="O10"/>
  <c r="M10"/>
  <c r="M8"/>
  <c r="O5"/>
  <c r="M5"/>
  <c r="O6"/>
  <c r="M6"/>
  <c r="M4"/>
  <c r="O23" i="2"/>
  <c r="M23"/>
  <c r="O22"/>
  <c r="M22"/>
  <c r="O21"/>
  <c r="M21"/>
  <c r="O20"/>
  <c r="M20"/>
  <c r="O19"/>
  <c r="M19"/>
  <c r="M18"/>
  <c r="O15"/>
  <c r="M15"/>
  <c r="O14"/>
  <c r="M14"/>
  <c r="M17"/>
  <c r="M16"/>
  <c r="O13"/>
  <c r="M13"/>
  <c r="O12"/>
  <c r="M12"/>
  <c r="M9"/>
  <c r="O8"/>
  <c r="M8"/>
  <c r="O10"/>
  <c r="M10"/>
  <c r="M7"/>
  <c r="M11"/>
  <c r="M6"/>
  <c r="O5"/>
  <c r="M5"/>
  <c r="O4"/>
  <c r="M4"/>
  <c r="O24" i="1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9"/>
  <c r="M9"/>
  <c r="O11"/>
  <c r="M11"/>
  <c r="O12"/>
  <c r="M12"/>
  <c r="M10"/>
  <c r="O7"/>
  <c r="M7"/>
  <c r="M8"/>
  <c r="O6"/>
  <c r="M6"/>
  <c r="M5"/>
  <c r="O4"/>
  <c r="M4"/>
  <c r="P21" i="8"/>
  <c r="P21" i="11"/>
  <c r="P20" i="17"/>
  <c r="R19" i="18"/>
  <c r="R21"/>
  <c r="P17" i="14"/>
  <c r="R8" i="18"/>
  <c r="R10"/>
  <c r="R12"/>
  <c r="R14"/>
  <c r="R16"/>
  <c r="R25"/>
  <c r="P16" i="8"/>
  <c r="P23" i="17"/>
  <c r="P12" i="19"/>
  <c r="P16"/>
  <c r="P17" i="10"/>
  <c r="P21"/>
  <c r="P19" i="12"/>
  <c r="P21"/>
  <c r="P23"/>
  <c r="P9" i="11"/>
  <c r="P12"/>
  <c r="P14"/>
  <c r="P16"/>
  <c r="P20"/>
  <c r="P22"/>
  <c r="P24"/>
  <c r="P17" i="3"/>
  <c r="P16"/>
  <c r="P15"/>
  <c r="P11"/>
  <c r="P18" i="5"/>
  <c r="P20"/>
  <c r="P22"/>
  <c r="P14"/>
  <c r="P9" i="1"/>
  <c r="P12" i="15"/>
  <c r="P17"/>
  <c r="P6"/>
  <c r="P22" i="7"/>
  <c r="P4" i="6"/>
  <c r="P8"/>
  <c r="P10"/>
  <c r="P12"/>
  <c r="P15"/>
  <c r="P17"/>
  <c r="P19"/>
  <c r="P23"/>
  <c r="P24"/>
  <c r="P15" i="1"/>
  <c r="P17"/>
  <c r="P21"/>
  <c r="P23"/>
  <c r="P14"/>
  <c r="P22"/>
  <c r="P13"/>
  <c r="P17" i="12"/>
  <c r="P10"/>
  <c r="P12"/>
  <c r="P16"/>
  <c r="P18"/>
  <c r="P20"/>
  <c r="P8" i="7"/>
  <c r="P7" i="11"/>
  <c r="P5"/>
  <c r="P21" i="15"/>
  <c r="P20"/>
  <c r="P6" i="5"/>
  <c r="P13"/>
  <c r="P17"/>
  <c r="P21"/>
  <c r="P8" i="9"/>
  <c r="P17"/>
  <c r="P14"/>
  <c r="P25"/>
  <c r="P12"/>
  <c r="P10" i="3"/>
  <c r="P5"/>
  <c r="P18" i="7"/>
  <c r="P13"/>
  <c r="P21"/>
  <c r="P6" i="6"/>
  <c r="P5"/>
  <c r="P23" i="11"/>
  <c r="P11" i="14"/>
  <c r="P15"/>
  <c r="P23"/>
  <c r="P12"/>
  <c r="P14"/>
  <c r="P16"/>
  <c r="P18"/>
  <c r="P20"/>
  <c r="P22"/>
  <c r="P24"/>
  <c r="P10"/>
  <c r="P7"/>
  <c r="P5"/>
  <c r="P20" i="13"/>
  <c r="P22"/>
  <c r="P24"/>
  <c r="P14"/>
  <c r="P10"/>
  <c r="P6" i="8"/>
  <c r="P17"/>
  <c r="P9"/>
  <c r="P10" i="20"/>
  <c r="P11"/>
  <c r="P15"/>
  <c r="P5"/>
  <c r="P8"/>
  <c r="P7" i="19"/>
  <c r="P17"/>
  <c r="P19"/>
  <c r="P21"/>
  <c r="P9"/>
  <c r="P6"/>
  <c r="P9" i="17"/>
  <c r="P6"/>
  <c r="P17"/>
  <c r="P7"/>
  <c r="P20" i="16"/>
  <c r="P23"/>
  <c r="P9" i="5"/>
  <c r="P10"/>
  <c r="P5"/>
  <c r="P30" i="4"/>
  <c r="P13" i="10"/>
  <c r="P9"/>
  <c r="P20"/>
  <c r="P7" i="2"/>
  <c r="P20"/>
  <c r="P22"/>
  <c r="P6"/>
  <c r="P4"/>
  <c r="P19" i="1"/>
  <c r="P9" i="9"/>
  <c r="P4"/>
  <c r="P11"/>
  <c r="P15"/>
  <c r="P18"/>
  <c r="P19"/>
  <c r="P21"/>
  <c r="P23"/>
  <c r="P6"/>
  <c r="P13"/>
  <c r="P5"/>
  <c r="P20"/>
  <c r="P24"/>
  <c r="P12" i="10"/>
  <c r="P4"/>
  <c r="P16"/>
  <c r="P24"/>
  <c r="P9" i="13"/>
  <c r="P16"/>
  <c r="P13"/>
  <c r="P12"/>
  <c r="P8"/>
  <c r="P5"/>
  <c r="P19"/>
  <c r="P4"/>
  <c r="P11"/>
  <c r="P7"/>
  <c r="P6"/>
  <c r="P18"/>
  <c r="P21"/>
  <c r="P23"/>
  <c r="P15"/>
  <c r="P17"/>
  <c r="P8" i="11"/>
  <c r="P6"/>
  <c r="P10"/>
  <c r="P18"/>
  <c r="P4"/>
  <c r="P11"/>
  <c r="P13"/>
  <c r="P15"/>
  <c r="P17"/>
  <c r="P19"/>
  <c r="P10" i="7"/>
  <c r="P14"/>
  <c r="P8" i="12"/>
  <c r="P4"/>
  <c r="P6"/>
  <c r="P5"/>
  <c r="P9"/>
  <c r="P11"/>
  <c r="P13"/>
  <c r="P15"/>
  <c r="P24"/>
  <c r="P7"/>
  <c r="P12" i="8"/>
  <c r="P20"/>
  <c r="P24"/>
  <c r="P10"/>
  <c r="P13" i="6"/>
  <c r="P7"/>
  <c r="P14"/>
  <c r="P16"/>
  <c r="P18"/>
  <c r="P20"/>
  <c r="P22"/>
  <c r="P9"/>
  <c r="P11"/>
  <c r="P14" i="20"/>
  <c r="P5" i="19"/>
  <c r="P8"/>
  <c r="P18"/>
  <c r="P20"/>
  <c r="P10"/>
  <c r="P11"/>
  <c r="P13"/>
  <c r="P15"/>
  <c r="P16" i="15"/>
  <c r="P9"/>
  <c r="P13"/>
  <c r="P17" i="16"/>
  <c r="P21"/>
  <c r="P12"/>
  <c r="P15"/>
  <c r="P18"/>
  <c r="P7"/>
  <c r="P5"/>
  <c r="P14" i="17"/>
  <c r="P4" i="16"/>
  <c r="P6"/>
  <c r="P19"/>
  <c r="P22"/>
  <c r="P16"/>
  <c r="P8"/>
  <c r="P11"/>
  <c r="P13"/>
  <c r="P14"/>
  <c r="P9" i="14"/>
  <c r="P6"/>
  <c r="P4"/>
  <c r="P8"/>
  <c r="P19"/>
  <c r="P8" i="5"/>
  <c r="P23"/>
  <c r="P25"/>
  <c r="P4"/>
  <c r="P7"/>
  <c r="P12"/>
  <c r="P24"/>
  <c r="P7" i="1"/>
  <c r="P12"/>
  <c r="P20" i="3"/>
  <c r="P13"/>
  <c r="P7"/>
  <c r="P19"/>
  <c r="P4"/>
  <c r="P12"/>
  <c r="P6"/>
  <c r="P8"/>
  <c r="P9"/>
  <c r="P18"/>
  <c r="P14"/>
  <c r="P8" i="2"/>
  <c r="P5"/>
  <c r="P11"/>
  <c r="P10"/>
  <c r="P9"/>
  <c r="P13"/>
  <c r="P17"/>
  <c r="P15"/>
  <c r="P19"/>
  <c r="P21"/>
  <c r="P23"/>
  <c r="P18"/>
  <c r="P12"/>
  <c r="P16"/>
  <c r="P14"/>
  <c r="P16" i="1"/>
  <c r="P18"/>
  <c r="P20"/>
  <c r="P11"/>
  <c r="P24"/>
  <c r="P4"/>
  <c r="P6"/>
  <c r="P5"/>
  <c r="P8"/>
  <c r="P10"/>
  <c r="P11" i="5"/>
  <c r="P9" i="7"/>
  <c r="P8" i="8"/>
  <c r="P16" i="9"/>
  <c r="P22" i="12"/>
  <c r="P21" i="14"/>
  <c r="P8" i="15"/>
  <c r="P24"/>
  <c r="P9" i="16"/>
  <c r="P13" i="17"/>
  <c r="R7" i="18"/>
  <c r="R23"/>
  <c r="P4" i="19"/>
  <c r="P13" i="20"/>
  <c r="P34" i="4"/>
  <c r="P19" i="5"/>
  <c r="P21" i="6"/>
  <c r="P17" i="7"/>
  <c r="P4" i="8"/>
  <c r="P7" i="9"/>
  <c r="P22"/>
  <c r="P11" i="10"/>
  <c r="P14" i="12"/>
  <c r="P13" i="14"/>
  <c r="P10" i="16"/>
  <c r="P5" i="17"/>
  <c r="P19"/>
  <c r="R15" i="18"/>
  <c r="P14" i="19"/>
  <c r="P6" i="20"/>
  <c r="P7" i="7"/>
  <c r="P4"/>
  <c r="P12"/>
  <c r="P15"/>
  <c r="P20"/>
  <c r="P23"/>
  <c r="P5" i="8"/>
  <c r="P11"/>
  <c r="P13"/>
  <c r="P19"/>
  <c r="P22"/>
  <c r="P10" i="10"/>
  <c r="P5"/>
  <c r="P15"/>
  <c r="P18"/>
  <c r="P23"/>
  <c r="P7" i="15"/>
  <c r="P10"/>
  <c r="P15"/>
  <c r="P18"/>
  <c r="P23"/>
  <c r="P4" i="17"/>
  <c r="P10"/>
  <c r="P11"/>
  <c r="P15"/>
  <c r="P18"/>
  <c r="P21"/>
  <c r="P4" i="20"/>
  <c r="P17"/>
  <c r="P7"/>
  <c r="P16"/>
  <c r="P5" i="7"/>
  <c r="P6"/>
  <c r="P11"/>
  <c r="P16"/>
  <c r="P19"/>
  <c r="P24"/>
  <c r="P7" i="8"/>
  <c r="P14"/>
  <c r="P15"/>
  <c r="P18"/>
  <c r="P23"/>
  <c r="P8" i="10"/>
  <c r="P6"/>
  <c r="P7"/>
  <c r="P14"/>
  <c r="P19"/>
  <c r="P22"/>
  <c r="P4" i="15"/>
  <c r="P5"/>
  <c r="P11"/>
  <c r="P14"/>
  <c r="P19"/>
  <c r="P22"/>
  <c r="P8" i="17"/>
  <c r="P12"/>
  <c r="P16"/>
  <c r="P22"/>
  <c r="P9" i="20"/>
  <c r="P12"/>
  <c r="P18"/>
</calcChain>
</file>

<file path=xl/comments1.xml><?xml version="1.0" encoding="utf-8"?>
<comments xmlns="http://schemas.openxmlformats.org/spreadsheetml/2006/main">
  <authors>
    <author>Anne-Lies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Anne-Lies: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<sst xmlns="http://schemas.openxmlformats.org/spreadsheetml/2006/main" count="2146" uniqueCount="771">
  <si>
    <t>Rang</t>
  </si>
  <si>
    <t>Comb.nr</t>
  </si>
  <si>
    <t>Naam</t>
  </si>
  <si>
    <t>Paard</t>
  </si>
  <si>
    <t>pe_nr</t>
  </si>
  <si>
    <t>Kl.</t>
  </si>
  <si>
    <t>Cat.</t>
  </si>
  <si>
    <t>Ver.plaats.</t>
  </si>
  <si>
    <t>708139BG</t>
  </si>
  <si>
    <t>Lieke Van Gorkum</t>
  </si>
  <si>
    <t>Blacky</t>
  </si>
  <si>
    <t>B</t>
  </si>
  <si>
    <t>A</t>
  </si>
  <si>
    <t>C</t>
  </si>
  <si>
    <t>713164BR</t>
  </si>
  <si>
    <t>Niels Rietbergen</t>
  </si>
  <si>
    <t>Bubbly</t>
  </si>
  <si>
    <t>714780IK</t>
  </si>
  <si>
    <t>Elanna Kaal</t>
  </si>
  <si>
    <t>Ivoco</t>
  </si>
  <si>
    <t>D</t>
  </si>
  <si>
    <t>719720IH</t>
  </si>
  <si>
    <t>Nienke de Haas</t>
  </si>
  <si>
    <t>Intizar</t>
  </si>
  <si>
    <t>720326BK</t>
  </si>
  <si>
    <t>Charlotte van Kints</t>
  </si>
  <si>
    <t>Buitenlust Jamaica</t>
  </si>
  <si>
    <t>E</t>
  </si>
  <si>
    <t>706451MH</t>
  </si>
  <si>
    <t>Denise Hendriks</t>
  </si>
  <si>
    <t>Moonlight's Mondeo</t>
  </si>
  <si>
    <t>679738TL</t>
  </si>
  <si>
    <t>Anne-sophie de Lorijn</t>
  </si>
  <si>
    <t>Thoby S</t>
  </si>
  <si>
    <t>696991LB</t>
  </si>
  <si>
    <t>Lot van den Broek</t>
  </si>
  <si>
    <t>Liberty</t>
  </si>
  <si>
    <t>L1</t>
  </si>
  <si>
    <t>682905JD</t>
  </si>
  <si>
    <t>Elise Duiker</t>
  </si>
  <si>
    <t>Jawah</t>
  </si>
  <si>
    <t>680071DG</t>
  </si>
  <si>
    <t>Didi</t>
  </si>
  <si>
    <t>653510FD</t>
  </si>
  <si>
    <t>Senzi Dekkers</t>
  </si>
  <si>
    <t>Funny Face</t>
  </si>
  <si>
    <t>655997DH</t>
  </si>
  <si>
    <t>Macy van der Heijden</t>
  </si>
  <si>
    <t>Deja Vou</t>
  </si>
  <si>
    <t>Elles van Asseldonk</t>
  </si>
  <si>
    <t>584221HD</t>
  </si>
  <si>
    <t>Shirly van Dijk</t>
  </si>
  <si>
    <t>Harley Davidson</t>
  </si>
  <si>
    <t>681175RS</t>
  </si>
  <si>
    <t>Renske van Schadewijk</t>
  </si>
  <si>
    <t>Moonlight</t>
  </si>
  <si>
    <t>675790TB</t>
  </si>
  <si>
    <t>Lieke Blokx</t>
  </si>
  <si>
    <t>Tanja's Lizzy</t>
  </si>
  <si>
    <t>L2</t>
  </si>
  <si>
    <t>624401SS</t>
  </si>
  <si>
    <t>Shanti van der Steen</t>
  </si>
  <si>
    <t>Silver Toy</t>
  </si>
  <si>
    <t>683511PR</t>
  </si>
  <si>
    <t>Fleur Roest</t>
  </si>
  <si>
    <t>Nimmerdor's Poycos</t>
  </si>
  <si>
    <t>694224SB</t>
  </si>
  <si>
    <t>Emma Boes</t>
  </si>
  <si>
    <t>Silvano</t>
  </si>
  <si>
    <t>654021IW</t>
  </si>
  <si>
    <t>Jill van der Wielen</t>
  </si>
  <si>
    <t>Incredible</t>
  </si>
  <si>
    <t>550311SS</t>
  </si>
  <si>
    <t>Maxi Swanenberg</t>
  </si>
  <si>
    <t>Saartje</t>
  </si>
  <si>
    <t>M2</t>
  </si>
  <si>
    <t>640896SR</t>
  </si>
  <si>
    <t>Romy Van Roessel</t>
  </si>
  <si>
    <t>Sharon</t>
  </si>
  <si>
    <t>M1</t>
  </si>
  <si>
    <t>696845KD</t>
  </si>
  <si>
    <t>Elja van Doorn</t>
  </si>
  <si>
    <t>King Stayerhof's Jango</t>
  </si>
  <si>
    <t>677284TA</t>
  </si>
  <si>
    <t>Texas</t>
  </si>
  <si>
    <t>564610CB</t>
  </si>
  <si>
    <t>India Brands</t>
  </si>
  <si>
    <t>Comtesse Van De Beekerheide</t>
  </si>
  <si>
    <t>Z2</t>
  </si>
  <si>
    <t>508879KC</t>
  </si>
  <si>
    <t>Jolijn Cuppens</t>
  </si>
  <si>
    <t>King</t>
  </si>
  <si>
    <t>638036CL</t>
  </si>
  <si>
    <t>Lica van Liempd</t>
  </si>
  <si>
    <t>Cantaro</t>
  </si>
  <si>
    <t>Z1</t>
  </si>
  <si>
    <t>609963ZK</t>
  </si>
  <si>
    <t>Britt Konings</t>
  </si>
  <si>
    <t>Zino</t>
  </si>
  <si>
    <t>567372OB</t>
  </si>
  <si>
    <t>Michelle Van Berkum</t>
  </si>
  <si>
    <t>Orchid'latyssa</t>
  </si>
  <si>
    <t>919313SD</t>
  </si>
  <si>
    <t>Saba</t>
  </si>
  <si>
    <t>Thomas Driessen</t>
  </si>
  <si>
    <t>702337RC</t>
  </si>
  <si>
    <t>Midas Claus</t>
  </si>
  <si>
    <t>Rietheim's Rio</t>
  </si>
  <si>
    <t>resultaten</t>
  </si>
  <si>
    <t>1e selectie</t>
  </si>
  <si>
    <t>2e selectie</t>
  </si>
  <si>
    <t>3e selectie</t>
  </si>
  <si>
    <t>4e selectie</t>
  </si>
  <si>
    <t>5e selectie</t>
  </si>
  <si>
    <t>6e selectie</t>
  </si>
  <si>
    <t>totaal</t>
  </si>
  <si>
    <t>aantal</t>
  </si>
  <si>
    <t>eind-</t>
  </si>
  <si>
    <t>wedstrijd</t>
  </si>
  <si>
    <t xml:space="preserve">alle </t>
  </si>
  <si>
    <t xml:space="preserve">wedstrijden </t>
  </si>
  <si>
    <t>dat vervalt</t>
  </si>
  <si>
    <t>voor selectie</t>
  </si>
  <si>
    <t>Pony</t>
  </si>
  <si>
    <t>732402PK</t>
  </si>
  <si>
    <t>Silvie Kokx (Sel)</t>
  </si>
  <si>
    <t>Polly</t>
  </si>
  <si>
    <t>740364DB</t>
  </si>
  <si>
    <t>Sam van Broekhoven (Sel)</t>
  </si>
  <si>
    <t>Diego de Almagro</t>
  </si>
  <si>
    <t>734836UB</t>
  </si>
  <si>
    <t>Nina Brands (Sel)</t>
  </si>
  <si>
    <t>Unlimited's Jens</t>
  </si>
  <si>
    <t>739595SH</t>
  </si>
  <si>
    <t>Sara van den Hout (Sel)</t>
  </si>
  <si>
    <t>Snoopie</t>
  </si>
  <si>
    <t>703429WV</t>
  </si>
  <si>
    <t>Puk van de Ven (Sel)</t>
  </si>
  <si>
    <t>Whitney</t>
  </si>
  <si>
    <t>739131AR</t>
  </si>
  <si>
    <t>Kebie Raaijmakers (Sel)</t>
  </si>
  <si>
    <t>Prins Abdullah</t>
  </si>
  <si>
    <t>742367SH</t>
  </si>
  <si>
    <t>Sem van Heel (Sel)</t>
  </si>
  <si>
    <t>Senna</t>
  </si>
  <si>
    <t>Moergestel</t>
  </si>
  <si>
    <t>Haarsteeg</t>
  </si>
  <si>
    <t>Oisterwijk</t>
  </si>
  <si>
    <t>Oost W Middelbeers</t>
  </si>
  <si>
    <t>Oirschot</t>
  </si>
  <si>
    <t>Sint-Michielsgestel</t>
  </si>
  <si>
    <t>Maren Kessel</t>
  </si>
  <si>
    <t>721371PR</t>
  </si>
  <si>
    <t>Nina van Rooij (Sel)</t>
  </si>
  <si>
    <t>Pancho</t>
  </si>
  <si>
    <t>724673CH</t>
  </si>
  <si>
    <t>Helen van Heertum (Sel)</t>
  </si>
  <si>
    <t>Centurion</t>
  </si>
  <si>
    <t>614229BW</t>
  </si>
  <si>
    <t>Leida Wijgerse (Sel)</t>
  </si>
  <si>
    <t>Beauty</t>
  </si>
  <si>
    <t>736750DT</t>
  </si>
  <si>
    <t>Anne Teulings (Sel)</t>
  </si>
  <si>
    <t>Djo-djo</t>
  </si>
  <si>
    <t>736621TP</t>
  </si>
  <si>
    <t>Lynn Peijnenburg (Sel)</t>
  </si>
  <si>
    <t>Tommie</t>
  </si>
  <si>
    <t>675298PS</t>
  </si>
  <si>
    <t>Anne van Schijndel (Sel)</t>
  </si>
  <si>
    <t>Puzzle Piece</t>
  </si>
  <si>
    <t>675485LK</t>
  </si>
  <si>
    <t>Sanne Koppelaars (Sel)</t>
  </si>
  <si>
    <t>Lady Gaga</t>
  </si>
  <si>
    <t>721072TD</t>
  </si>
  <si>
    <t>Elles Deckers (Sel)</t>
  </si>
  <si>
    <t>Shamrock The Corws General</t>
  </si>
  <si>
    <t>722672MD</t>
  </si>
  <si>
    <t>Merel van Dongen (Sel)</t>
  </si>
  <si>
    <t>Maxi</t>
  </si>
  <si>
    <t>706306BL</t>
  </si>
  <si>
    <t>Janneke Lansdaal (Sel)</t>
  </si>
  <si>
    <t>Witje</t>
  </si>
  <si>
    <t>703476BC</t>
  </si>
  <si>
    <t>Zoey Cox (Sel)</t>
  </si>
  <si>
    <t>733671RV</t>
  </si>
  <si>
    <t>Michelle Verlouw (Sel)</t>
  </si>
  <si>
    <t>Richter's Prince</t>
  </si>
  <si>
    <t>731703BO</t>
  </si>
  <si>
    <t>Iris van Olphen (Sel)</t>
  </si>
  <si>
    <t>Bleske</t>
  </si>
  <si>
    <t>740095MB</t>
  </si>
  <si>
    <t>Eline de Bont (Sel)</t>
  </si>
  <si>
    <t>Misty</t>
  </si>
  <si>
    <t>731089BS</t>
  </si>
  <si>
    <t>Roos van Sprang (Sel)</t>
  </si>
  <si>
    <t>Black Magic</t>
  </si>
  <si>
    <t>Den Dungen</t>
  </si>
  <si>
    <t>Geffen</t>
  </si>
  <si>
    <t>Boxtel</t>
  </si>
  <si>
    <t>Haaren</t>
  </si>
  <si>
    <t>Lithoijen</t>
  </si>
  <si>
    <t>Ammerzoden</t>
  </si>
  <si>
    <t>Berlicum</t>
  </si>
  <si>
    <t>742299FS</t>
  </si>
  <si>
    <t>Luuk van de Sande (Sel)</t>
  </si>
  <si>
    <t>Fabiola</t>
  </si>
  <si>
    <t>737524JH</t>
  </si>
  <si>
    <t>Sterre Henskens (Sel)</t>
  </si>
  <si>
    <t>Jessy</t>
  </si>
  <si>
    <t>731982FJ</t>
  </si>
  <si>
    <t>Melanie Janssen (Sel)</t>
  </si>
  <si>
    <t>Fedde</t>
  </si>
  <si>
    <t>744563MB</t>
  </si>
  <si>
    <t>Imke van Baast (Sel)</t>
  </si>
  <si>
    <t>Moondance</t>
  </si>
  <si>
    <t>710887KB</t>
  </si>
  <si>
    <t>Indy van Breugel (Sel)</t>
  </si>
  <si>
    <t>Kantje's Floor</t>
  </si>
  <si>
    <t>706665MB</t>
  </si>
  <si>
    <t>Lieke de Bresser (Sel)</t>
  </si>
  <si>
    <t>Mistingwett</t>
  </si>
  <si>
    <t>730487SR</t>
  </si>
  <si>
    <t>Dana Rijpma (Sel)</t>
  </si>
  <si>
    <t>Special Sunnylight</t>
  </si>
  <si>
    <t>664731CH</t>
  </si>
  <si>
    <t>Fabienne Havelaar (Sel)</t>
  </si>
  <si>
    <t>Cheyenna</t>
  </si>
  <si>
    <t>743747LB</t>
  </si>
  <si>
    <t>Jasmijn van den Brand (Sel)</t>
  </si>
  <si>
    <t>Lonneke</t>
  </si>
  <si>
    <t>706304MV</t>
  </si>
  <si>
    <t>Huipie Verlouw (Sel)</t>
  </si>
  <si>
    <t>Kelsey</t>
  </si>
  <si>
    <t>731693KR</t>
  </si>
  <si>
    <t>Yasmin Roman Clemente (Sel)</t>
  </si>
  <si>
    <t>Kyra</t>
  </si>
  <si>
    <t>742454AL</t>
  </si>
  <si>
    <t>Anouk de Looijer (Sel)</t>
  </si>
  <si>
    <t>Ariena Hoeve Cinderella</t>
  </si>
  <si>
    <t>697042BJ</t>
  </si>
  <si>
    <t>Esmee Jansen (Sel)</t>
  </si>
  <si>
    <t>Black Power</t>
  </si>
  <si>
    <t>700252NL</t>
  </si>
  <si>
    <t>Sam van der Linden (Sel)</t>
  </si>
  <si>
    <t>Naomi</t>
  </si>
  <si>
    <t>743472FK</t>
  </si>
  <si>
    <t>Anike Keurentjes (Sel)</t>
  </si>
  <si>
    <t>Flu</t>
  </si>
  <si>
    <t>696301ML</t>
  </si>
  <si>
    <t>Roos Louwers (Sel)</t>
  </si>
  <si>
    <t>Maaike</t>
  </si>
  <si>
    <t>725881ES</t>
  </si>
  <si>
    <t>Francien Smulders (Sel)</t>
  </si>
  <si>
    <t>Elvita</t>
  </si>
  <si>
    <t>Liempde</t>
  </si>
  <si>
    <t>Schijndel</t>
  </si>
  <si>
    <t>Vught</t>
  </si>
  <si>
    <t>Helvoirt</t>
  </si>
  <si>
    <t>Est</t>
  </si>
  <si>
    <t>Schyndel</t>
  </si>
  <si>
    <t>745270UW</t>
  </si>
  <si>
    <t>Manouk de Wit (Sel)</t>
  </si>
  <si>
    <t>Unico</t>
  </si>
  <si>
    <t>719849JP</t>
  </si>
  <si>
    <t>Minne Pijnenburg (Sel)</t>
  </si>
  <si>
    <t>Jewel</t>
  </si>
  <si>
    <t>721994KS</t>
  </si>
  <si>
    <t>Karlijn Sleutjes (Sel)</t>
  </si>
  <si>
    <t>Kyanda</t>
  </si>
  <si>
    <t>657347SH</t>
  </si>
  <si>
    <t>Kristy Huijbers (Sel)</t>
  </si>
  <si>
    <t>Shakira</t>
  </si>
  <si>
    <t>737242DA</t>
  </si>
  <si>
    <t>Maartje van der Aa (Sel)</t>
  </si>
  <si>
    <t>Dylana</t>
  </si>
  <si>
    <t>730321JB</t>
  </si>
  <si>
    <t>Romi Bloemsma (Sel)</t>
  </si>
  <si>
    <t>Joris</t>
  </si>
  <si>
    <t>711214YH</t>
  </si>
  <si>
    <t>Maureen Hissink (Sel)</t>
  </si>
  <si>
    <t>Young Winsome's Wilhelmina</t>
  </si>
  <si>
    <t>737386CS</t>
  </si>
  <si>
    <t>Micky Schelstraete (Sel)</t>
  </si>
  <si>
    <t>Champagnero</t>
  </si>
  <si>
    <t>706006PR</t>
  </si>
  <si>
    <t>Niels Roozen (Sel)</t>
  </si>
  <si>
    <t>Prodise's Tequila Sunrise</t>
  </si>
  <si>
    <t>703269TS</t>
  </si>
  <si>
    <t>Kiki Samuels (Sel)</t>
  </si>
  <si>
    <t>Izzy du Bois</t>
  </si>
  <si>
    <t>699116DL</t>
  </si>
  <si>
    <t>Joanna Luijks (Sel)</t>
  </si>
  <si>
    <t>Dione</t>
  </si>
  <si>
    <t>710169MB</t>
  </si>
  <si>
    <t>Kyra Bosch (Sel)</t>
  </si>
  <si>
    <t>match point</t>
  </si>
  <si>
    <t>743518MB</t>
  </si>
  <si>
    <t>Feline Bogert (Sel)</t>
  </si>
  <si>
    <t>Mon-amie</t>
  </si>
  <si>
    <t>715938PT</t>
  </si>
  <si>
    <t>Nina Timisela (Sel)</t>
  </si>
  <si>
    <t>Pinky</t>
  </si>
  <si>
    <t>717916TK</t>
  </si>
  <si>
    <t>Line Klerks (Sel)</t>
  </si>
  <si>
    <t>Tres Jolie</t>
  </si>
  <si>
    <t>Drunen</t>
  </si>
  <si>
    <t>Diessen</t>
  </si>
  <si>
    <t>Oijen</t>
  </si>
  <si>
    <t>Haghorst</t>
  </si>
  <si>
    <t>Rosmalen</t>
  </si>
  <si>
    <t>717788LV</t>
  </si>
  <si>
    <t>Diewertje Verheijden (Sel)</t>
  </si>
  <si>
    <t>Lady Sunday</t>
  </si>
  <si>
    <t>734837WW</t>
  </si>
  <si>
    <t>Bernice Wolfs (Sel)</t>
  </si>
  <si>
    <t>Waku Waku</t>
  </si>
  <si>
    <t>715955GG</t>
  </si>
  <si>
    <t>Pleun van Gestel (Sel)</t>
  </si>
  <si>
    <t>Gwendel</t>
  </si>
  <si>
    <t>687659LF</t>
  </si>
  <si>
    <t>Indy Frunt (Sel)</t>
  </si>
  <si>
    <t>Lucky</t>
  </si>
  <si>
    <t>739359BO</t>
  </si>
  <si>
    <t>Mella van den Oord (Sel)</t>
  </si>
  <si>
    <t>Basrah</t>
  </si>
  <si>
    <t>705605PG</t>
  </si>
  <si>
    <t>Steffie van Gestel (Sel)</t>
  </si>
  <si>
    <t>Pourqoi</t>
  </si>
  <si>
    <t>669208RK</t>
  </si>
  <si>
    <t>Bregje Kohlen (Sel)</t>
  </si>
  <si>
    <t>Rochinda Sh</t>
  </si>
  <si>
    <t>701613DS</t>
  </si>
  <si>
    <t>Julia Sanders (Sel)</t>
  </si>
  <si>
    <t>Daylight</t>
  </si>
  <si>
    <t>733568MG</t>
  </si>
  <si>
    <t>Denise Geerings (Sel)</t>
  </si>
  <si>
    <t>626128RW</t>
  </si>
  <si>
    <t>Anouk Wagenaars (Sel)</t>
  </si>
  <si>
    <t>Romeo</t>
  </si>
  <si>
    <t>719768DB</t>
  </si>
  <si>
    <t>Noor Boone (Sel)</t>
  </si>
  <si>
    <t>Davinci Van De Teugenaar</t>
  </si>
  <si>
    <t>744211UM</t>
  </si>
  <si>
    <t>Maud van Mil (Sel)</t>
  </si>
  <si>
    <t>UB40</t>
  </si>
  <si>
    <t>722777AS</t>
  </si>
  <si>
    <t>Anne van Schaijk (Sel)</t>
  </si>
  <si>
    <t>Amazing Beauty</t>
  </si>
  <si>
    <t>741162AS</t>
  </si>
  <si>
    <t>Daan van de Sande (Sel)</t>
  </si>
  <si>
    <t>Anjershof Ranomy</t>
  </si>
  <si>
    <t>696412VL</t>
  </si>
  <si>
    <t>Kiki Louwers (Sel)</t>
  </si>
  <si>
    <t>Viola Amber</t>
  </si>
  <si>
    <t>743252LM</t>
  </si>
  <si>
    <t>Merel Moors (Sel)</t>
  </si>
  <si>
    <t>Luna Mimi</t>
  </si>
  <si>
    <t>730137IS</t>
  </si>
  <si>
    <t>Lieke Schoenmakers (Sel)</t>
  </si>
  <si>
    <t>Iduno</t>
  </si>
  <si>
    <t>654140FR</t>
  </si>
  <si>
    <t>Evi van Rooij (Sel)</t>
  </si>
  <si>
    <t>First Flight</t>
  </si>
  <si>
    <t>609214PS</t>
  </si>
  <si>
    <t>Paddington</t>
  </si>
  <si>
    <t>697131RS</t>
  </si>
  <si>
    <t>Riton Cupido</t>
  </si>
  <si>
    <t>637501DB</t>
  </si>
  <si>
    <t>Floor Boksteijn (Sel)</t>
  </si>
  <si>
    <t>Devon Dh</t>
  </si>
  <si>
    <t>658590CV</t>
  </si>
  <si>
    <t>Isa Verhoeven (Sel)</t>
  </si>
  <si>
    <t>Chico</t>
  </si>
  <si>
    <t>614226AW</t>
  </si>
  <si>
    <t>Amy</t>
  </si>
  <si>
    <t>659231PV</t>
  </si>
  <si>
    <t>Sabrina Verlouw (Sel)</t>
  </si>
  <si>
    <t>665048PG</t>
  </si>
  <si>
    <t>Lara van Gaal (Sel)</t>
  </si>
  <si>
    <t>Prestige</t>
  </si>
  <si>
    <t>721126JA</t>
  </si>
  <si>
    <t>Justin</t>
  </si>
  <si>
    <t>670269CV</t>
  </si>
  <si>
    <t>Myrna Voets (Sel)</t>
  </si>
  <si>
    <t>Cizzy I H</t>
  </si>
  <si>
    <t>628160AS</t>
  </si>
  <si>
    <t>Lieke Schuurmans (Sel)</t>
  </si>
  <si>
    <t>Arissa</t>
  </si>
  <si>
    <t>656326RS</t>
  </si>
  <si>
    <t>Pascale Steenbakkers (Sel)</t>
  </si>
  <si>
    <t>Ruben</t>
  </si>
  <si>
    <t>626652MB</t>
  </si>
  <si>
    <t>Romy van de Borne (Sel)</t>
  </si>
  <si>
    <t>Macho</t>
  </si>
  <si>
    <t>600207RB</t>
  </si>
  <si>
    <t>Esmee Bosch (Sel)</t>
  </si>
  <si>
    <t>Roy</t>
  </si>
  <si>
    <t>644136CN</t>
  </si>
  <si>
    <t>Daphne van Noort (Sel)</t>
  </si>
  <si>
    <t>Painted Gold</t>
  </si>
  <si>
    <t>721370AR</t>
  </si>
  <si>
    <t>Amigo</t>
  </si>
  <si>
    <t>703982NS</t>
  </si>
  <si>
    <t>Fleur van de Sande (Sel)</t>
  </si>
  <si>
    <t>Navarana's Sinclair</t>
  </si>
  <si>
    <t>739600FL</t>
  </si>
  <si>
    <t>Manoek Linssen (Sel)</t>
  </si>
  <si>
    <t>Floor</t>
  </si>
  <si>
    <t>683222DA</t>
  </si>
  <si>
    <t>Nikki Van Alebeek (Sel)</t>
  </si>
  <si>
    <t>Den Östrik's Macho</t>
  </si>
  <si>
    <t>651290SS</t>
  </si>
  <si>
    <t>Siepke's Golden Boy</t>
  </si>
  <si>
    <t>685302ED</t>
  </si>
  <si>
    <t>Tjeu Dielissen (Sel)</t>
  </si>
  <si>
    <t>Everest Mike</t>
  </si>
  <si>
    <t>668166JW</t>
  </si>
  <si>
    <t>J De B</t>
  </si>
  <si>
    <t>677803AR</t>
  </si>
  <si>
    <t>Pleuni Raaijmakers (Sel)</t>
  </si>
  <si>
    <t>Armindo</t>
  </si>
  <si>
    <t>722175MV</t>
  </si>
  <si>
    <t>Chantal De Vries (Sel)</t>
  </si>
  <si>
    <t>Miracle</t>
  </si>
  <si>
    <t>693633MO</t>
  </si>
  <si>
    <t>Meike van den Oord (Sel)</t>
  </si>
  <si>
    <t>Melle Maxim</t>
  </si>
  <si>
    <t>673871JV</t>
  </si>
  <si>
    <t>Tara Verbeeten (Sel)</t>
  </si>
  <si>
    <t>Jeduna Hs</t>
  </si>
  <si>
    <t>673519SD</t>
  </si>
  <si>
    <t>Pleun Donkers (Sel)</t>
  </si>
  <si>
    <t>Shine's Carbiet</t>
  </si>
  <si>
    <t>671607MV</t>
  </si>
  <si>
    <t>Janine Verhoeven (Sel)</t>
  </si>
  <si>
    <t>Maxime</t>
  </si>
  <si>
    <t>660284CR</t>
  </si>
  <si>
    <t>Wout van Riel (Sel)</t>
  </si>
  <si>
    <t>Cartago</t>
  </si>
  <si>
    <t>670997HB</t>
  </si>
  <si>
    <t>Sterre Basstein (Sel)</t>
  </si>
  <si>
    <t>Hildenberg's Senique</t>
  </si>
  <si>
    <t>680476SB</t>
  </si>
  <si>
    <t>Nikki van de Borne (Sel)</t>
  </si>
  <si>
    <t>Spirit</t>
  </si>
  <si>
    <t>630909SM</t>
  </si>
  <si>
    <t>Josje Maas (Sel)</t>
  </si>
  <si>
    <t>Sintels Hypos</t>
  </si>
  <si>
    <t>634901VS</t>
  </si>
  <si>
    <t>Kim van de Sande (Sel)</t>
  </si>
  <si>
    <t>Vick</t>
  </si>
  <si>
    <t>679133JS</t>
  </si>
  <si>
    <t>Just Chimento</t>
  </si>
  <si>
    <t>668523IO</t>
  </si>
  <si>
    <t>Carlijn Van Oerle (Sel)</t>
  </si>
  <si>
    <t>India</t>
  </si>
  <si>
    <t>639393TV</t>
  </si>
  <si>
    <t>Carmen Vugts (Sel)</t>
  </si>
  <si>
    <t>Thiba</t>
  </si>
  <si>
    <t>650890BN</t>
  </si>
  <si>
    <t>Lauren Neville (Sel)</t>
  </si>
  <si>
    <t>Blokland's Hoeve's Amor</t>
  </si>
  <si>
    <t>589014SG</t>
  </si>
  <si>
    <t>Eileen van Gorp (Sel)</t>
  </si>
  <si>
    <t>Sörbys Bentley</t>
  </si>
  <si>
    <t>737619DH</t>
  </si>
  <si>
    <t>Guusje van Heeswijk (Sel)</t>
  </si>
  <si>
    <t>Don Diego</t>
  </si>
  <si>
    <t>721798DK</t>
  </si>
  <si>
    <t>Meike Kroot (Sel)</t>
  </si>
  <si>
    <t>Diamond Hit</t>
  </si>
  <si>
    <t>609363JB</t>
  </si>
  <si>
    <t>Lisa Bekkers (Sel)</t>
  </si>
  <si>
    <t>Jonkers' Pieter</t>
  </si>
  <si>
    <t>651803BK</t>
  </si>
  <si>
    <t>Beukenoord's Bonbon DH</t>
  </si>
  <si>
    <t>644127CH</t>
  </si>
  <si>
    <t>Klavertje Character</t>
  </si>
  <si>
    <t>552980NB</t>
  </si>
  <si>
    <t>Nocturn Van De Beekerheide</t>
  </si>
  <si>
    <t>683051GS</t>
  </si>
  <si>
    <t>Danique Swinkels (Sel)</t>
  </si>
  <si>
    <t>Golden Saco</t>
  </si>
  <si>
    <t>572213AB</t>
  </si>
  <si>
    <t>Anjershof Harmony</t>
  </si>
  <si>
    <t>667095IA</t>
  </si>
  <si>
    <t>Iscar</t>
  </si>
  <si>
    <t>651396NB</t>
  </si>
  <si>
    <t>Lieke Bekkers (Sel)</t>
  </si>
  <si>
    <t>Nearco V.</t>
  </si>
  <si>
    <t>608769DG</t>
  </si>
  <si>
    <t>Anouk Gerrits (Sel)</t>
  </si>
  <si>
    <t>Den Östrik Anjo</t>
  </si>
  <si>
    <t>653194DA</t>
  </si>
  <si>
    <t>Den Östrik's Marah</t>
  </si>
  <si>
    <t>606794MS</t>
  </si>
  <si>
    <t>Ismay van der Steen (Sel)</t>
  </si>
  <si>
    <t>Madams Marcus</t>
  </si>
  <si>
    <t>649876TG</t>
  </si>
  <si>
    <t>Jannick</t>
  </si>
  <si>
    <t>679157LR</t>
  </si>
  <si>
    <t>Loo's Morgan</t>
  </si>
  <si>
    <t>700745MS</t>
  </si>
  <si>
    <t>Janneke Steenbergen (Sel)</t>
  </si>
  <si>
    <t>Meedenblik Shining Star's Paco</t>
  </si>
  <si>
    <t>681913WR</t>
  </si>
  <si>
    <t>Sofie van Rooij (Sel)</t>
  </si>
  <si>
    <t>Wendy</t>
  </si>
  <si>
    <t>695777TB</t>
  </si>
  <si>
    <t>Puck Buijnsters (Sel)</t>
  </si>
  <si>
    <t>Tapas</t>
  </si>
  <si>
    <t>739674LB</t>
  </si>
  <si>
    <t>Chevenna van Boxtel (Sel)</t>
  </si>
  <si>
    <t>Loïse</t>
  </si>
  <si>
    <t>715353HS</t>
  </si>
  <si>
    <t>Daan Steenbergen (Sel)</t>
  </si>
  <si>
    <t>Hakoena Matata</t>
  </si>
  <si>
    <t>702461GT</t>
  </si>
  <si>
    <t>Isa Timmermans (Sel)</t>
  </si>
  <si>
    <t>Goldy</t>
  </si>
  <si>
    <t>651369MK</t>
  </si>
  <si>
    <t>Michelle Kras (Sel)</t>
  </si>
  <si>
    <t>Miss Alinda</t>
  </si>
  <si>
    <t>718524VP</t>
  </si>
  <si>
    <t>Vanity</t>
  </si>
  <si>
    <t>725282OT</t>
  </si>
  <si>
    <t>Inge Timmermans (Sel)</t>
  </si>
  <si>
    <t>Ohaoy</t>
  </si>
  <si>
    <t>671848CV</t>
  </si>
  <si>
    <t>Milou Verhoeven (Sel)</t>
  </si>
  <si>
    <t>Cobain</t>
  </si>
  <si>
    <t>664905LP</t>
  </si>
  <si>
    <t>Joyce Pijnenburg (Sel)</t>
  </si>
  <si>
    <t>Nero</t>
  </si>
  <si>
    <t>681763SS</t>
  </si>
  <si>
    <t>Sensation SW</t>
  </si>
  <si>
    <t>662325QH</t>
  </si>
  <si>
    <t>Emma Huizer (Sel)</t>
  </si>
  <si>
    <t>Questo</t>
  </si>
  <si>
    <t>Gemonde</t>
  </si>
  <si>
    <t>676784NN</t>
  </si>
  <si>
    <t>Suus Van Den Nieuwenhof (Sel)</t>
  </si>
  <si>
    <t>Nando</t>
  </si>
  <si>
    <t>674262JB</t>
  </si>
  <si>
    <t>Suzan van Bergen (Sel)</t>
  </si>
  <si>
    <t>658108KV</t>
  </si>
  <si>
    <t>Mickey de Vaan (Sel)</t>
  </si>
  <si>
    <t>Karscha</t>
  </si>
  <si>
    <t>690567MD</t>
  </si>
  <si>
    <t>Elke Dortmans (Sel)</t>
  </si>
  <si>
    <t>Meggie</t>
  </si>
  <si>
    <t>581063IE</t>
  </si>
  <si>
    <t>Nicole van den Elzen (Sel)</t>
  </si>
  <si>
    <t>Iwan</t>
  </si>
  <si>
    <t>Vinkel</t>
  </si>
  <si>
    <t>668853FS</t>
  </si>
  <si>
    <t>Flame</t>
  </si>
  <si>
    <t>697323TB</t>
  </si>
  <si>
    <t>Sarah Bogers (Sel)</t>
  </si>
  <si>
    <t>Tiësto</t>
  </si>
  <si>
    <t>697133RS</t>
  </si>
  <si>
    <t>Amber Schelstraete (Sel)</t>
  </si>
  <si>
    <t>723004MH</t>
  </si>
  <si>
    <t>Jill van Hooff (Sel)</t>
  </si>
  <si>
    <t>Madonna</t>
  </si>
  <si>
    <t>722595IS</t>
  </si>
  <si>
    <t>Isabel</t>
  </si>
  <si>
    <t>719809SV</t>
  </si>
  <si>
    <t>Louise Verweij (Sel)</t>
  </si>
  <si>
    <t>Sultan</t>
  </si>
  <si>
    <t>663172WK</t>
  </si>
  <si>
    <t>Kristy Klerks (Sel)</t>
  </si>
  <si>
    <t>Vosje</t>
  </si>
  <si>
    <t>683763ST</t>
  </si>
  <si>
    <t>Fabienne Tybosch (Sel)</t>
  </si>
  <si>
    <t>Salinero</t>
  </si>
  <si>
    <t>697322TB</t>
  </si>
  <si>
    <t>Jill Bogers (Sel)</t>
  </si>
  <si>
    <t>708828CB</t>
  </si>
  <si>
    <t>Sanne Buijs (Sel)</t>
  </si>
  <si>
    <t>Edelboy</t>
  </si>
  <si>
    <t>693102YS</t>
  </si>
  <si>
    <t>Ysselvliedt's Sea Tiger</t>
  </si>
  <si>
    <t>581064WE</t>
  </si>
  <si>
    <t>Saskia van den Elzen (Sel)</t>
  </si>
  <si>
    <t>Winnie</t>
  </si>
  <si>
    <t>708453IL</t>
  </si>
  <si>
    <t>India van Lokven (Sel)</t>
  </si>
  <si>
    <t>Crackster S</t>
  </si>
  <si>
    <t>739736GB</t>
  </si>
  <si>
    <t>Gianni</t>
  </si>
  <si>
    <t>664114LJ</t>
  </si>
  <si>
    <t>Janne Jansma (Sel)</t>
  </si>
  <si>
    <t>Lady</t>
  </si>
  <si>
    <t>681815DV</t>
  </si>
  <si>
    <t>Gaby Verhoeven (Sel)</t>
  </si>
  <si>
    <t>Depas Asjan</t>
  </si>
  <si>
    <t>682288FM</t>
  </si>
  <si>
    <t>Willemijn Meijering (Sel)</t>
  </si>
  <si>
    <t>Florian</t>
  </si>
  <si>
    <t>600873BW</t>
  </si>
  <si>
    <t>Reggy van de Westelaken (Sel)</t>
  </si>
  <si>
    <t>Bravour</t>
  </si>
  <si>
    <t>692229WB</t>
  </si>
  <si>
    <t>Alana Bogert (Sel)</t>
  </si>
  <si>
    <t>Woldstreek's Xavier</t>
  </si>
  <si>
    <t>663974TB</t>
  </si>
  <si>
    <t>Naomie van den Bogaard (Sel)</t>
  </si>
  <si>
    <t>Tirsa Blom</t>
  </si>
  <si>
    <t>681246IC</t>
  </si>
  <si>
    <t>Siel van Casteren (Sel)</t>
  </si>
  <si>
    <t>Iester Van Den Boxenhof</t>
  </si>
  <si>
    <t>702173RS</t>
  </si>
  <si>
    <t>Reekamp's Silvano</t>
  </si>
  <si>
    <t>685987OM</t>
  </si>
  <si>
    <t>Denise Mateijsen (Sel)</t>
  </si>
  <si>
    <t>Orchard Tolstoi</t>
  </si>
  <si>
    <t>659445PA</t>
  </si>
  <si>
    <t>Hilde van der Aa (Sel)</t>
  </si>
  <si>
    <t>Pink Lady</t>
  </si>
  <si>
    <t>652013NL</t>
  </si>
  <si>
    <t>Kim De Laat (Sel)</t>
  </si>
  <si>
    <t>Nikita</t>
  </si>
  <si>
    <t>701202VV</t>
  </si>
  <si>
    <t>Henrie Verlouw (Sel)</t>
  </si>
  <si>
    <t>Vlinder</t>
  </si>
  <si>
    <t>663911LW</t>
  </si>
  <si>
    <t>Femke Westerveld (Sel)</t>
  </si>
  <si>
    <t>Elisa Van Bloemershof</t>
  </si>
  <si>
    <t>658749AH</t>
  </si>
  <si>
    <t>Tim van Hemert (Sel)</t>
  </si>
  <si>
    <t>Alana</t>
  </si>
  <si>
    <t>715524MB</t>
  </si>
  <si>
    <t>Nicole Bohmerman (Sel)</t>
  </si>
  <si>
    <t>Maasberg's Rudolf</t>
  </si>
  <si>
    <t>609919DP</t>
  </si>
  <si>
    <t>Danique van Pelt (Sel)</t>
  </si>
  <si>
    <t>Den Ostriks Florian</t>
  </si>
  <si>
    <t>702708TB</t>
  </si>
  <si>
    <t>Marieke Brock (Sel)</t>
  </si>
  <si>
    <t>Tornado</t>
  </si>
  <si>
    <t>709712PH</t>
  </si>
  <si>
    <t>Britt van Hemert (Sel)</t>
  </si>
  <si>
    <t>Prince Lux</t>
  </si>
  <si>
    <t>698222DV</t>
  </si>
  <si>
    <t>Demi Vingerhoets</t>
  </si>
  <si>
    <t>Darthino Vds</t>
  </si>
  <si>
    <t>718646RG</t>
  </si>
  <si>
    <t>Romee van Gaal (Sel)</t>
  </si>
  <si>
    <t>Rembrandt</t>
  </si>
  <si>
    <t>718167AS</t>
  </si>
  <si>
    <t>Jasmijn Schapendonk (Sel)</t>
  </si>
  <si>
    <t>Don Chico</t>
  </si>
  <si>
    <t>694350HW</t>
  </si>
  <si>
    <t>Sophie Wintjens (Sel)</t>
  </si>
  <si>
    <t>Ultimate Hero</t>
  </si>
  <si>
    <t>722164BM</t>
  </si>
  <si>
    <t>Dylana van Mierlo (Sel)</t>
  </si>
  <si>
    <t>Breezer</t>
  </si>
  <si>
    <t>706627MS</t>
  </si>
  <si>
    <t>Koen van de Sande (Sel)</t>
  </si>
  <si>
    <t>Maurik's Jimmy Choo</t>
  </si>
  <si>
    <t>664311OW</t>
  </si>
  <si>
    <t>Orchid's Admiraal</t>
  </si>
  <si>
    <t>679113HA</t>
  </si>
  <si>
    <t>Indy van Asch (Sel)</t>
  </si>
  <si>
    <t>Heide's Berg Delisa</t>
  </si>
  <si>
    <t>659478DF</t>
  </si>
  <si>
    <t>Ilse Frunt (Sel)</t>
  </si>
  <si>
    <t>Don</t>
  </si>
  <si>
    <t>693344EM</t>
  </si>
  <si>
    <t>Joëlle Melis (Sel)</t>
  </si>
  <si>
    <t>Esmee</t>
  </si>
  <si>
    <t>699627LN</t>
  </si>
  <si>
    <t>Yvette van Nistelrooy (Sel)</t>
  </si>
  <si>
    <t>Luigi</t>
  </si>
  <si>
    <t>658125OR</t>
  </si>
  <si>
    <t>Geke Roebers (Sel)</t>
  </si>
  <si>
    <t>Orchid's Nina</t>
  </si>
  <si>
    <t>748206MS</t>
  </si>
  <si>
    <t>Roos van Sprang</t>
  </si>
  <si>
    <t>Mercus Tessa</t>
  </si>
  <si>
    <t>703449VL</t>
  </si>
  <si>
    <t>Chenne de Laat</t>
  </si>
  <si>
    <t>Veyanetta Roses</t>
  </si>
  <si>
    <t>688123BT</t>
  </si>
  <si>
    <t>Lily van Tiel</t>
  </si>
  <si>
    <t>Belle</t>
  </si>
  <si>
    <t>746497OR</t>
  </si>
  <si>
    <t>Noa van Rijbroek</t>
  </si>
  <si>
    <t>Jenarc's Lonette</t>
  </si>
  <si>
    <t>705455AD</t>
  </si>
  <si>
    <t>Lamee Dunlop</t>
  </si>
  <si>
    <t>Akyro</t>
  </si>
  <si>
    <t>735609LO</t>
  </si>
  <si>
    <t>Carlijn Van Oerle</t>
  </si>
  <si>
    <t>Leuns Veld's Walter</t>
  </si>
  <si>
    <t>Tjeu Dielissen</t>
  </si>
  <si>
    <t>Chantal De Vries</t>
  </si>
  <si>
    <t>683717BR</t>
  </si>
  <si>
    <t>Jenarc's Black Magic</t>
  </si>
  <si>
    <t>747225AV</t>
  </si>
  <si>
    <t>Renate Vermeer</t>
  </si>
  <si>
    <t>Amica van den Hout</t>
  </si>
  <si>
    <t>654313DB</t>
  </si>
  <si>
    <t>Benthe Broeren</t>
  </si>
  <si>
    <t>Danza Kuduro</t>
  </si>
  <si>
    <t>737456TS</t>
  </si>
  <si>
    <t>Kim van de Sande</t>
  </si>
  <si>
    <t>Tétu Hs</t>
  </si>
  <si>
    <t>664595SH</t>
  </si>
  <si>
    <t>Tessa van Hemert</t>
  </si>
  <si>
    <t>Shamrock Hot Water</t>
  </si>
  <si>
    <t>745086IB</t>
  </si>
  <si>
    <t>Benthe van Baast</t>
  </si>
  <si>
    <t>Its</t>
  </si>
  <si>
    <t>702704CR</t>
  </si>
  <si>
    <t>Britt van Rijsewijk (Sel)</t>
  </si>
  <si>
    <t>Gino il marrone</t>
  </si>
  <si>
    <t>730635JH</t>
  </si>
  <si>
    <t>Myrthe van der Heijden (Sel)</t>
  </si>
  <si>
    <t>Julia</t>
  </si>
  <si>
    <t>747523MD</t>
  </si>
  <si>
    <t>Nomie Donck (Sel)</t>
  </si>
  <si>
    <t>Miss Liberty</t>
  </si>
  <si>
    <t>746715FS</t>
  </si>
  <si>
    <t>Britt van Santvoort (Sel)</t>
  </si>
  <si>
    <t>Florance</t>
  </si>
  <si>
    <t>615850JL</t>
  </si>
  <si>
    <t>Suzanne Van Lent (Sel)</t>
  </si>
  <si>
    <t>Joy</t>
  </si>
  <si>
    <t>747737BS</t>
  </si>
  <si>
    <t>Bubbels</t>
  </si>
  <si>
    <t>Afvaardiging naar Regio: 6</t>
  </si>
  <si>
    <t>Afvaardiging naar regio: 7</t>
  </si>
  <si>
    <t>Afvaardiging naar regio: 6</t>
  </si>
  <si>
    <t>Afvaardiging naar regio: 3</t>
  </si>
  <si>
    <t>Afvaardiging naar regio: 4</t>
  </si>
  <si>
    <t>Afvaardiging naar regio: 5</t>
  </si>
  <si>
    <t xml:space="preserve"> </t>
  </si>
  <si>
    <t>Kampioen</t>
  </si>
  <si>
    <t>Afgevaardigd</t>
  </si>
  <si>
    <t>Manon van Os</t>
  </si>
  <si>
    <t>Bambi</t>
  </si>
  <si>
    <t>Ainara Fernandez Parilo</t>
  </si>
  <si>
    <t>Calipso</t>
  </si>
  <si>
    <t>Michelle van Gerwen</t>
  </si>
  <si>
    <t>Desperado</t>
  </si>
  <si>
    <t>Femke Westerveld</t>
  </si>
  <si>
    <t>Tess BK</t>
  </si>
  <si>
    <t>Lieke van den Brand</t>
  </si>
  <si>
    <t>Prada</t>
  </si>
  <si>
    <t>Julia Verberne</t>
  </si>
  <si>
    <t>Emos</t>
  </si>
  <si>
    <t>Phebe Thode</t>
  </si>
  <si>
    <t>Dancing Star vd Burgthoeve</t>
  </si>
  <si>
    <t>Lieke Bekkers</t>
  </si>
  <si>
    <t>Sarah Kuypers</t>
  </si>
  <si>
    <t>Alana Bogert</t>
  </si>
  <si>
    <t>Mag niet naar regio</t>
  </si>
  <si>
    <t>Alisa Thode</t>
  </si>
  <si>
    <t>Meagan Markus</t>
  </si>
  <si>
    <t>mc-gill</t>
  </si>
  <si>
    <t>Afgevaardigd A-kader score</t>
  </si>
  <si>
    <t>Afgemeld regio</t>
  </si>
  <si>
    <t>Afvaardiging naar regio: 7 + 1 extra ivm A-kader</t>
  </si>
  <si>
    <t>reserve</t>
  </si>
  <si>
    <t>Afvaardiging naar regio: 7 + 1 extra start</t>
  </si>
  <si>
    <t>Afgemeldt regio</t>
  </si>
  <si>
    <t>Reserve</t>
  </si>
  <si>
    <t>Afvaardiging naar regio: 5 + 1 extra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</si>
</sst>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90F0F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0"/>
      <color rgb="FF00B0F0"/>
      <name val="Arial"/>
      <family val="2"/>
    </font>
    <font>
      <sz val="11"/>
      <color rgb="FF00B0F0"/>
      <name val="Calibri"/>
      <family val="2"/>
      <scheme val="minor"/>
    </font>
    <font>
      <sz val="10"/>
      <color rgb="FFF90F0F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F90F0F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90F0F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Fill="1" applyBorder="1"/>
    <xf numFmtId="0" fontId="1" fillId="3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6" fillId="0" borderId="0" xfId="0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shrinkToFit="1"/>
    </xf>
    <xf numFmtId="0" fontId="6" fillId="0" borderId="0" xfId="0" applyFont="1" applyFill="1" applyBorder="1"/>
    <xf numFmtId="0" fontId="4" fillId="0" borderId="0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shrinkToFit="1"/>
    </xf>
    <xf numFmtId="49" fontId="5" fillId="0" borderId="0" xfId="0" applyNumberFormat="1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shrinkToFit="1"/>
    </xf>
    <xf numFmtId="49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0" borderId="0" xfId="0"/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0" fontId="0" fillId="0" borderId="0" xfId="0"/>
    <xf numFmtId="0" fontId="6" fillId="0" borderId="0" xfId="0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shrinkToFit="1"/>
    </xf>
    <xf numFmtId="49" fontId="6" fillId="0" borderId="0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 shrinkToFit="1"/>
    </xf>
    <xf numFmtId="0" fontId="0" fillId="0" borderId="0" xfId="0" applyBorder="1" applyAlignment="1">
      <alignment horizontal="left"/>
    </xf>
    <xf numFmtId="0" fontId="1" fillId="4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/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/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/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/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/>
    <xf numFmtId="0" fontId="18" fillId="0" borderId="0" xfId="0" applyFont="1" applyBorder="1"/>
    <xf numFmtId="0" fontId="18" fillId="0" borderId="0" xfId="0" applyFont="1" applyFill="1" applyBorder="1"/>
    <xf numFmtId="0" fontId="18" fillId="0" borderId="0" xfId="0" applyFont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14" fillId="0" borderId="0" xfId="0" applyFont="1" applyFill="1" applyBorder="1" applyAlignment="1"/>
    <xf numFmtId="0" fontId="14" fillId="0" borderId="0" xfId="0" applyFont="1" applyBorder="1" applyAlignment="1"/>
    <xf numFmtId="0" fontId="14" fillId="0" borderId="0" xfId="0" applyFont="1" applyAlignment="1"/>
    <xf numFmtId="0" fontId="4" fillId="0" borderId="0" xfId="0" applyFont="1" applyFill="1" applyBorder="1"/>
    <xf numFmtId="0" fontId="19" fillId="0" borderId="0" xfId="0" applyFont="1" applyBorder="1"/>
    <xf numFmtId="0" fontId="13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7" fillId="0" borderId="0" xfId="0" applyFont="1"/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Fill="1" applyBorder="1"/>
    <xf numFmtId="0" fontId="22" fillId="0" borderId="0" xfId="0" applyFont="1" applyFill="1" applyBorder="1" applyAlignment="1">
      <alignment shrinkToFit="1"/>
    </xf>
    <xf numFmtId="0" fontId="3" fillId="0" borderId="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shrinkToFi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90F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topLeftCell="B1" workbookViewId="0">
      <selection activeCell="C24" sqref="C24"/>
    </sheetView>
  </sheetViews>
  <sheetFormatPr defaultRowHeight="15"/>
  <cols>
    <col min="1" max="1" width="5.28515625" style="3" bestFit="1" customWidth="1"/>
    <col min="2" max="2" width="12" style="3" customWidth="1"/>
    <col min="3" max="3" width="24.42578125" style="3" customWidth="1"/>
    <col min="4" max="4" width="16.14062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5" customFormat="1" ht="15" customHeight="1">
      <c r="A4" s="65">
        <v>1</v>
      </c>
      <c r="B4" s="65" t="s">
        <v>124</v>
      </c>
      <c r="C4" s="65" t="s">
        <v>125</v>
      </c>
      <c r="D4" s="65" t="s">
        <v>126</v>
      </c>
      <c r="E4" s="65"/>
      <c r="F4" s="65" t="s">
        <v>11</v>
      </c>
      <c r="G4" s="65" t="s">
        <v>12</v>
      </c>
      <c r="H4" s="65" t="s">
        <v>145</v>
      </c>
      <c r="I4" s="65">
        <v>1</v>
      </c>
      <c r="J4" s="65">
        <v>3</v>
      </c>
      <c r="K4" s="65">
        <v>1</v>
      </c>
      <c r="L4" s="65">
        <v>3</v>
      </c>
      <c r="M4" s="65">
        <f t="shared" ref="M4:M24" si="0">SUM(I4:L4)</f>
        <v>8</v>
      </c>
      <c r="N4" s="5">
        <v>2</v>
      </c>
      <c r="O4" s="68">
        <f>SUMIF(I4:L4,"&gt;="&amp;LARGE(I4:L4,N4))</f>
        <v>6</v>
      </c>
      <c r="P4" s="5">
        <f t="shared" ref="P4:P12" si="1">M4-O4</f>
        <v>2</v>
      </c>
      <c r="Q4" s="5" t="s">
        <v>740</v>
      </c>
    </row>
    <row r="5" spans="1:17" s="80" customFormat="1" ht="15" customHeight="1">
      <c r="A5" s="79">
        <v>2</v>
      </c>
      <c r="B5" s="79" t="s">
        <v>127</v>
      </c>
      <c r="C5" s="79" t="s">
        <v>128</v>
      </c>
      <c r="D5" s="79" t="s">
        <v>129</v>
      </c>
      <c r="E5" s="79"/>
      <c r="F5" s="79" t="s">
        <v>11</v>
      </c>
      <c r="G5" s="79" t="s">
        <v>12</v>
      </c>
      <c r="H5" s="79" t="s">
        <v>146</v>
      </c>
      <c r="I5" s="79">
        <v>2</v>
      </c>
      <c r="J5" s="79">
        <v>1</v>
      </c>
      <c r="K5" s="79">
        <v>2</v>
      </c>
      <c r="L5" s="79">
        <v>99</v>
      </c>
      <c r="M5" s="79">
        <f t="shared" si="0"/>
        <v>104</v>
      </c>
      <c r="N5" s="80">
        <v>2</v>
      </c>
      <c r="O5" s="83">
        <v>101</v>
      </c>
      <c r="P5" s="80">
        <f t="shared" si="1"/>
        <v>3</v>
      </c>
      <c r="Q5" s="80" t="s">
        <v>741</v>
      </c>
    </row>
    <row r="6" spans="1:17" s="80" customFormat="1" ht="15" customHeight="1">
      <c r="A6" s="79">
        <v>3</v>
      </c>
      <c r="B6" s="79" t="s">
        <v>130</v>
      </c>
      <c r="C6" s="79" t="s">
        <v>131</v>
      </c>
      <c r="D6" s="79" t="s">
        <v>132</v>
      </c>
      <c r="E6" s="79"/>
      <c r="F6" s="79" t="s">
        <v>11</v>
      </c>
      <c r="G6" s="79" t="s">
        <v>12</v>
      </c>
      <c r="H6" s="79" t="s">
        <v>147</v>
      </c>
      <c r="I6" s="79">
        <v>3</v>
      </c>
      <c r="J6" s="79">
        <v>5</v>
      </c>
      <c r="K6" s="79">
        <v>99</v>
      </c>
      <c r="L6" s="79">
        <v>1</v>
      </c>
      <c r="M6" s="79">
        <f t="shared" si="0"/>
        <v>108</v>
      </c>
      <c r="N6" s="80">
        <v>2</v>
      </c>
      <c r="O6" s="83">
        <f>SUMIF(I6:L6,"&gt;="&amp;LARGE(I6:L6,N6))</f>
        <v>104</v>
      </c>
      <c r="P6" s="80">
        <f t="shared" si="1"/>
        <v>4</v>
      </c>
      <c r="Q6" s="80" t="s">
        <v>741</v>
      </c>
    </row>
    <row r="7" spans="1:17" s="80" customFormat="1" ht="15" customHeight="1">
      <c r="A7" s="79">
        <v>4</v>
      </c>
      <c r="B7" s="79" t="s">
        <v>136</v>
      </c>
      <c r="C7" s="79" t="s">
        <v>137</v>
      </c>
      <c r="D7" s="79" t="s">
        <v>138</v>
      </c>
      <c r="E7" s="79"/>
      <c r="F7" s="79" t="s">
        <v>11</v>
      </c>
      <c r="G7" s="79" t="s">
        <v>12</v>
      </c>
      <c r="H7" s="79" t="s">
        <v>149</v>
      </c>
      <c r="I7" s="79">
        <v>5</v>
      </c>
      <c r="J7" s="79">
        <v>99</v>
      </c>
      <c r="K7" s="79">
        <v>4</v>
      </c>
      <c r="L7" s="79">
        <v>2</v>
      </c>
      <c r="M7" s="79">
        <f t="shared" si="0"/>
        <v>110</v>
      </c>
      <c r="N7" s="80">
        <v>2</v>
      </c>
      <c r="O7" s="83">
        <f>SUMIF(I7:L7,"&gt;="&amp;LARGE(I7:L7,N7))</f>
        <v>104</v>
      </c>
      <c r="P7" s="80">
        <f t="shared" si="1"/>
        <v>6</v>
      </c>
      <c r="Q7" s="80" t="s">
        <v>741</v>
      </c>
    </row>
    <row r="8" spans="1:17" s="80" customFormat="1" ht="15" customHeight="1">
      <c r="A8" s="79">
        <v>5</v>
      </c>
      <c r="B8" s="79" t="s">
        <v>133</v>
      </c>
      <c r="C8" s="79" t="s">
        <v>134</v>
      </c>
      <c r="D8" s="79" t="s">
        <v>135</v>
      </c>
      <c r="E8" s="79"/>
      <c r="F8" s="79" t="s">
        <v>11</v>
      </c>
      <c r="G8" s="79" t="s">
        <v>12</v>
      </c>
      <c r="H8" s="79" t="s">
        <v>148</v>
      </c>
      <c r="I8" s="79">
        <v>4</v>
      </c>
      <c r="J8" s="79">
        <v>4</v>
      </c>
      <c r="K8" s="79">
        <v>5</v>
      </c>
      <c r="L8" s="79">
        <v>4</v>
      </c>
      <c r="M8" s="79">
        <f t="shared" si="0"/>
        <v>17</v>
      </c>
      <c r="N8" s="80">
        <v>2</v>
      </c>
      <c r="O8" s="83">
        <v>9</v>
      </c>
      <c r="P8" s="80">
        <f t="shared" si="1"/>
        <v>8</v>
      </c>
      <c r="Q8" s="80" t="s">
        <v>741</v>
      </c>
    </row>
    <row r="9" spans="1:17" s="80" customFormat="1" ht="15" customHeight="1">
      <c r="A9" s="79">
        <v>7</v>
      </c>
      <c r="B9" s="79" t="s">
        <v>731</v>
      </c>
      <c r="C9" s="79" t="s">
        <v>503</v>
      </c>
      <c r="D9" s="79" t="s">
        <v>732</v>
      </c>
      <c r="F9" s="79" t="s">
        <v>11</v>
      </c>
      <c r="G9" s="79" t="s">
        <v>12</v>
      </c>
      <c r="H9" s="128" t="s">
        <v>202</v>
      </c>
      <c r="I9" s="101">
        <v>99</v>
      </c>
      <c r="J9" s="101">
        <v>99</v>
      </c>
      <c r="K9" s="101">
        <v>3</v>
      </c>
      <c r="L9" s="101">
        <v>5</v>
      </c>
      <c r="M9" s="80">
        <f>SUM(I9:L9)</f>
        <v>206</v>
      </c>
      <c r="N9" s="80">
        <v>2</v>
      </c>
      <c r="O9" s="83">
        <f>SUMIF(I9:L9,"&gt;="&amp;LARGE(I9:L9,N9))</f>
        <v>198</v>
      </c>
      <c r="P9" s="80">
        <f>M9-O9</f>
        <v>8</v>
      </c>
      <c r="Q9" s="80" t="s">
        <v>741</v>
      </c>
    </row>
    <row r="10" spans="1:17" s="6" customFormat="1" ht="15" customHeight="1">
      <c r="A10" s="60">
        <v>6</v>
      </c>
      <c r="B10" s="60" t="s">
        <v>139</v>
      </c>
      <c r="C10" s="60" t="s">
        <v>140</v>
      </c>
      <c r="D10" s="60" t="s">
        <v>141</v>
      </c>
      <c r="E10" s="60"/>
      <c r="F10" s="60" t="s">
        <v>11</v>
      </c>
      <c r="G10" s="60" t="s">
        <v>12</v>
      </c>
      <c r="H10" s="60" t="s">
        <v>150</v>
      </c>
      <c r="I10" s="60">
        <v>6</v>
      </c>
      <c r="J10" s="60">
        <v>2</v>
      </c>
      <c r="K10" s="60">
        <v>6</v>
      </c>
      <c r="L10" s="60">
        <v>7</v>
      </c>
      <c r="M10" s="60">
        <f>SUM(I10:L10)</f>
        <v>21</v>
      </c>
      <c r="N10" s="6">
        <v>2</v>
      </c>
      <c r="O10" s="63">
        <v>13</v>
      </c>
      <c r="P10" s="6">
        <f>M10-O10</f>
        <v>8</v>
      </c>
      <c r="Q10" s="6" t="s">
        <v>769</v>
      </c>
    </row>
    <row r="11" spans="1:17" ht="15" customHeight="1">
      <c r="A11" s="9">
        <v>8</v>
      </c>
      <c r="B11" s="9" t="s">
        <v>679</v>
      </c>
      <c r="C11" s="9" t="s">
        <v>680</v>
      </c>
      <c r="D11" s="9" t="s">
        <v>681</v>
      </c>
      <c r="E11" s="9"/>
      <c r="F11" s="9" t="s">
        <v>11</v>
      </c>
      <c r="G11" s="9" t="s">
        <v>12</v>
      </c>
      <c r="H11" s="9" t="s">
        <v>149</v>
      </c>
      <c r="I11" s="9">
        <v>99</v>
      </c>
      <c r="J11" s="9">
        <v>6</v>
      </c>
      <c r="K11" s="9">
        <v>7</v>
      </c>
      <c r="L11" s="9">
        <v>6</v>
      </c>
      <c r="M11" s="9">
        <f t="shared" si="0"/>
        <v>118</v>
      </c>
      <c r="N11" s="5">
        <v>2</v>
      </c>
      <c r="O11" s="37">
        <f t="shared" ref="O11:O24" si="2">SUMIF(I11:L11,"&gt;="&amp;LARGE(I11:L11,N11))</f>
        <v>106</v>
      </c>
      <c r="P11" s="3">
        <f t="shared" si="1"/>
        <v>12</v>
      </c>
      <c r="Q11" s="4"/>
    </row>
    <row r="12" spans="1:17">
      <c r="A12" s="9">
        <v>9</v>
      </c>
      <c r="B12" s="9" t="s">
        <v>142</v>
      </c>
      <c r="C12" s="9" t="s">
        <v>143</v>
      </c>
      <c r="D12" s="9" t="s">
        <v>144</v>
      </c>
      <c r="E12" s="9"/>
      <c r="F12" s="9" t="s">
        <v>11</v>
      </c>
      <c r="G12" s="9" t="s">
        <v>12</v>
      </c>
      <c r="H12" s="9" t="s">
        <v>151</v>
      </c>
      <c r="I12" s="9">
        <v>7</v>
      </c>
      <c r="J12" s="9">
        <v>99</v>
      </c>
      <c r="K12" s="9">
        <v>8</v>
      </c>
      <c r="L12" s="9">
        <v>99</v>
      </c>
      <c r="M12" s="9">
        <f t="shared" si="0"/>
        <v>213</v>
      </c>
      <c r="N12" s="5">
        <v>2</v>
      </c>
      <c r="O12" s="16">
        <f t="shared" si="2"/>
        <v>198</v>
      </c>
      <c r="P12" s="4">
        <f t="shared" si="1"/>
        <v>15</v>
      </c>
    </row>
    <row r="13" spans="1:17">
      <c r="A13" s="5"/>
      <c r="B13" s="5"/>
      <c r="C13" s="5"/>
      <c r="D13" s="5"/>
      <c r="E13" s="5"/>
      <c r="F13" s="5"/>
      <c r="G13" s="5"/>
      <c r="H13" s="21"/>
      <c r="M13" s="3">
        <f t="shared" si="0"/>
        <v>0</v>
      </c>
      <c r="N13" s="5"/>
      <c r="O13">
        <f t="shared" si="2"/>
        <v>0</v>
      </c>
      <c r="P13" s="3">
        <f t="shared" ref="P13:P16" si="3">M13-O13</f>
        <v>0</v>
      </c>
    </row>
    <row r="14" spans="1:17">
      <c r="A14" s="5"/>
      <c r="B14" s="5"/>
      <c r="C14" s="5"/>
      <c r="D14" s="5"/>
      <c r="E14" s="5"/>
      <c r="F14" s="5"/>
      <c r="G14" s="5"/>
      <c r="H14" s="21"/>
      <c r="M14" s="3">
        <f t="shared" si="0"/>
        <v>0</v>
      </c>
      <c r="N14" s="5"/>
      <c r="O14">
        <f t="shared" si="2"/>
        <v>0</v>
      </c>
      <c r="P14" s="3">
        <f t="shared" si="3"/>
        <v>0</v>
      </c>
    </row>
    <row r="15" spans="1:17">
      <c r="A15" s="5"/>
      <c r="B15" s="5"/>
      <c r="C15" s="5"/>
      <c r="D15" s="5"/>
      <c r="E15" s="5"/>
      <c r="F15" s="5"/>
      <c r="G15" s="5"/>
      <c r="H15" s="21"/>
      <c r="M15" s="3">
        <f t="shared" si="0"/>
        <v>0</v>
      </c>
      <c r="N15" s="5"/>
      <c r="O15">
        <f t="shared" si="2"/>
        <v>0</v>
      </c>
      <c r="P15" s="3">
        <f t="shared" si="3"/>
        <v>0</v>
      </c>
    </row>
    <row r="16" spans="1:17">
      <c r="A16" s="5"/>
      <c r="B16" s="56" t="s">
        <v>733</v>
      </c>
      <c r="C16" s="56"/>
      <c r="D16" s="5"/>
      <c r="E16" s="5"/>
      <c r="F16" s="5"/>
      <c r="G16" s="5"/>
      <c r="M16" s="3">
        <f t="shared" si="0"/>
        <v>0</v>
      </c>
      <c r="N16" s="5"/>
      <c r="O16">
        <f t="shared" si="2"/>
        <v>0</v>
      </c>
      <c r="P16" s="3">
        <f t="shared" si="3"/>
        <v>0</v>
      </c>
    </row>
    <row r="17" spans="1:16">
      <c r="A17" s="5"/>
      <c r="B17" s="5"/>
      <c r="C17" s="5"/>
      <c r="D17" s="5"/>
      <c r="E17" s="5"/>
      <c r="F17" s="5"/>
      <c r="G17" s="5"/>
      <c r="H17" s="20"/>
      <c r="M17" s="3">
        <f t="shared" si="0"/>
        <v>0</v>
      </c>
      <c r="N17" s="5"/>
      <c r="O17">
        <f t="shared" si="2"/>
        <v>0</v>
      </c>
      <c r="P17" s="3">
        <f>M17-O17</f>
        <v>0</v>
      </c>
    </row>
    <row r="18" spans="1:16">
      <c r="A18" s="5"/>
      <c r="B18" s="5"/>
      <c r="C18" s="5"/>
      <c r="D18" s="5"/>
      <c r="E18" s="5"/>
      <c r="F18" s="5"/>
      <c r="G18" s="5"/>
      <c r="M18" s="3">
        <f t="shared" si="0"/>
        <v>0</v>
      </c>
      <c r="N18" s="5"/>
      <c r="O18">
        <f t="shared" si="2"/>
        <v>0</v>
      </c>
      <c r="P18" s="3">
        <f t="shared" ref="P18:P24" si="4">M18-O18</f>
        <v>0</v>
      </c>
    </row>
    <row r="19" spans="1:16">
      <c r="M19" s="3">
        <f t="shared" si="0"/>
        <v>0</v>
      </c>
      <c r="N19" s="5"/>
      <c r="O19">
        <f t="shared" si="2"/>
        <v>0</v>
      </c>
      <c r="P19" s="3">
        <f t="shared" si="4"/>
        <v>0</v>
      </c>
    </row>
    <row r="20" spans="1:16">
      <c r="M20" s="3">
        <f t="shared" si="0"/>
        <v>0</v>
      </c>
      <c r="N20" s="5"/>
      <c r="O20">
        <f t="shared" si="2"/>
        <v>0</v>
      </c>
      <c r="P20" s="3">
        <f t="shared" si="4"/>
        <v>0</v>
      </c>
    </row>
    <row r="21" spans="1:16">
      <c r="M21" s="3">
        <f t="shared" si="0"/>
        <v>0</v>
      </c>
      <c r="N21" s="5"/>
      <c r="O21">
        <f t="shared" si="2"/>
        <v>0</v>
      </c>
      <c r="P21" s="3">
        <f t="shared" si="4"/>
        <v>0</v>
      </c>
    </row>
    <row r="22" spans="1:16">
      <c r="M22" s="3">
        <f t="shared" si="0"/>
        <v>0</v>
      </c>
      <c r="N22" s="5"/>
      <c r="O22">
        <f t="shared" si="2"/>
        <v>0</v>
      </c>
      <c r="P22" s="3">
        <f t="shared" si="4"/>
        <v>0</v>
      </c>
    </row>
    <row r="23" spans="1:16">
      <c r="M23" s="3">
        <f t="shared" si="0"/>
        <v>0</v>
      </c>
      <c r="N23" s="5"/>
      <c r="O23">
        <f t="shared" si="2"/>
        <v>0</v>
      </c>
      <c r="P23" s="3">
        <f t="shared" si="4"/>
        <v>0</v>
      </c>
    </row>
    <row r="24" spans="1:16">
      <c r="M24" s="3">
        <f t="shared" si="0"/>
        <v>0</v>
      </c>
      <c r="N24" s="5"/>
      <c r="O24">
        <f t="shared" si="2"/>
        <v>0</v>
      </c>
      <c r="P24" s="3">
        <f t="shared" si="4"/>
        <v>0</v>
      </c>
    </row>
  </sheetData>
  <sortState ref="A9:Q10">
    <sortCondition ref="P9:P10"/>
    <sortCondition ref="L9:L10"/>
  </sortState>
  <pageMargins left="0.31496062992125984" right="0.31496062992125984" top="0.74803149606299213" bottom="0.74803149606299213" header="0.31496062992125984" footer="0.31496062992125984"/>
  <pageSetup paperSize="9" scale="7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opLeftCell="B1" workbookViewId="0">
      <selection activeCell="Q15" sqref="Q15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3" style="3" customWidth="1"/>
    <col min="4" max="4" width="18.28515625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4" customFormat="1" ht="15" customHeight="1">
      <c r="A4" s="117">
        <v>1</v>
      </c>
      <c r="B4" s="117" t="s">
        <v>632</v>
      </c>
      <c r="C4" s="117" t="s">
        <v>633</v>
      </c>
      <c r="D4" s="117" t="s">
        <v>634</v>
      </c>
      <c r="E4" s="117"/>
      <c r="F4" s="117" t="s">
        <v>37</v>
      </c>
      <c r="G4" s="117" t="s">
        <v>27</v>
      </c>
      <c r="H4" s="117" t="s">
        <v>202</v>
      </c>
      <c r="I4" s="117">
        <v>2</v>
      </c>
      <c r="J4" s="117">
        <v>3</v>
      </c>
      <c r="K4" s="113">
        <v>3</v>
      </c>
      <c r="L4" s="118">
        <v>1</v>
      </c>
      <c r="M4" s="113">
        <f t="shared" ref="M4:M24" si="0">SUM(I4:L4)</f>
        <v>9</v>
      </c>
      <c r="N4" s="113">
        <v>2</v>
      </c>
      <c r="O4" s="119">
        <f>SUMIF(I4:L4,"&gt;="&amp;LARGE(I4:L4,N4))</f>
        <v>6</v>
      </c>
      <c r="P4" s="113">
        <f t="shared" ref="P4:P12" si="1">M4-O4</f>
        <v>3</v>
      </c>
      <c r="Q4" s="113" t="s">
        <v>740</v>
      </c>
    </row>
    <row r="5" spans="1:17" s="4" customFormat="1" ht="15" customHeight="1">
      <c r="A5" s="79">
        <v>2</v>
      </c>
      <c r="B5" s="79" t="s">
        <v>682</v>
      </c>
      <c r="C5" s="79" t="s">
        <v>683</v>
      </c>
      <c r="D5" s="79" t="s">
        <v>684</v>
      </c>
      <c r="E5" s="79"/>
      <c r="F5" s="79" t="s">
        <v>37</v>
      </c>
      <c r="G5" s="79" t="s">
        <v>27</v>
      </c>
      <c r="H5" s="79" t="s">
        <v>149</v>
      </c>
      <c r="I5" s="79">
        <v>99</v>
      </c>
      <c r="J5" s="79">
        <v>2</v>
      </c>
      <c r="K5" s="80">
        <v>1</v>
      </c>
      <c r="L5" s="101">
        <v>2</v>
      </c>
      <c r="M5" s="80">
        <f t="shared" si="0"/>
        <v>104</v>
      </c>
      <c r="N5" s="80">
        <v>2</v>
      </c>
      <c r="O5" s="83">
        <v>101</v>
      </c>
      <c r="P5" s="80">
        <f t="shared" si="1"/>
        <v>3</v>
      </c>
      <c r="Q5" s="80" t="s">
        <v>741</v>
      </c>
    </row>
    <row r="6" spans="1:17" s="4" customFormat="1" ht="15" customHeight="1">
      <c r="A6" s="79">
        <v>3</v>
      </c>
      <c r="B6" s="79" t="s">
        <v>635</v>
      </c>
      <c r="C6" s="79" t="s">
        <v>636</v>
      </c>
      <c r="D6" s="79" t="s">
        <v>637</v>
      </c>
      <c r="E6" s="79"/>
      <c r="F6" s="79" t="s">
        <v>37</v>
      </c>
      <c r="G6" s="79" t="s">
        <v>27</v>
      </c>
      <c r="H6" s="79" t="s">
        <v>147</v>
      </c>
      <c r="I6" s="79">
        <v>3</v>
      </c>
      <c r="J6" s="79">
        <v>1</v>
      </c>
      <c r="K6" s="82">
        <v>2</v>
      </c>
      <c r="L6" s="101">
        <v>3</v>
      </c>
      <c r="M6" s="80">
        <f t="shared" si="0"/>
        <v>9</v>
      </c>
      <c r="N6" s="80">
        <v>2</v>
      </c>
      <c r="O6" s="83">
        <f>SUMIF(I6:L6,"&gt;="&amp;LARGE(I6:L6,N6))</f>
        <v>6</v>
      </c>
      <c r="P6" s="80">
        <f t="shared" si="1"/>
        <v>3</v>
      </c>
      <c r="Q6" s="80" t="s">
        <v>741</v>
      </c>
    </row>
    <row r="7" spans="1:17" s="4" customFormat="1" ht="15" customHeight="1">
      <c r="A7" s="114">
        <v>4</v>
      </c>
      <c r="B7" s="79" t="s">
        <v>685</v>
      </c>
      <c r="C7" s="79" t="s">
        <v>686</v>
      </c>
      <c r="D7" s="79" t="s">
        <v>687</v>
      </c>
      <c r="E7" s="79"/>
      <c r="F7" s="79" t="s">
        <v>37</v>
      </c>
      <c r="G7" s="79" t="s">
        <v>27</v>
      </c>
      <c r="H7" s="79" t="s">
        <v>201</v>
      </c>
      <c r="I7" s="79">
        <v>99</v>
      </c>
      <c r="J7" s="79">
        <v>4</v>
      </c>
      <c r="K7" s="82">
        <v>4</v>
      </c>
      <c r="L7" s="101">
        <v>99</v>
      </c>
      <c r="M7" s="80">
        <f t="shared" si="0"/>
        <v>206</v>
      </c>
      <c r="N7" s="80">
        <v>2</v>
      </c>
      <c r="O7" s="83">
        <f>SUMIF(I7:L7,"&gt;="&amp;LARGE(I7:L7,N7))</f>
        <v>198</v>
      </c>
      <c r="P7" s="80">
        <f t="shared" si="1"/>
        <v>8</v>
      </c>
      <c r="Q7" s="80" t="s">
        <v>741</v>
      </c>
    </row>
    <row r="8" spans="1:17" s="6" customFormat="1" ht="15" customHeight="1">
      <c r="A8" s="60">
        <v>5</v>
      </c>
      <c r="B8" s="60" t="s">
        <v>629</v>
      </c>
      <c r="C8" s="60" t="s">
        <v>630</v>
      </c>
      <c r="D8" s="60" t="s">
        <v>631</v>
      </c>
      <c r="E8" s="60"/>
      <c r="F8" s="60" t="s">
        <v>37</v>
      </c>
      <c r="G8" s="60" t="s">
        <v>27</v>
      </c>
      <c r="H8" s="60" t="s">
        <v>305</v>
      </c>
      <c r="I8" s="60">
        <v>1</v>
      </c>
      <c r="J8" s="60">
        <v>99</v>
      </c>
      <c r="K8" s="6">
        <v>99</v>
      </c>
      <c r="L8" s="106">
        <v>99</v>
      </c>
      <c r="M8" s="6">
        <f t="shared" si="0"/>
        <v>298</v>
      </c>
      <c r="N8" s="6">
        <v>2</v>
      </c>
      <c r="O8" s="63">
        <v>198</v>
      </c>
      <c r="P8" s="6">
        <f t="shared" si="1"/>
        <v>100</v>
      </c>
      <c r="Q8" s="6" t="s">
        <v>764</v>
      </c>
    </row>
    <row r="9" spans="1:17" s="4" customFormat="1" ht="15" customHeight="1">
      <c r="A9" s="9">
        <v>6</v>
      </c>
      <c r="B9" s="22"/>
      <c r="C9" s="112" t="s">
        <v>754</v>
      </c>
      <c r="D9" s="112" t="s">
        <v>755</v>
      </c>
      <c r="E9" s="22"/>
      <c r="F9" s="22" t="s">
        <v>37</v>
      </c>
      <c r="G9" s="50" t="s">
        <v>27</v>
      </c>
      <c r="H9" s="50" t="s">
        <v>307</v>
      </c>
      <c r="I9" s="50">
        <v>99</v>
      </c>
      <c r="J9" s="50">
        <v>99</v>
      </c>
      <c r="K9" s="15">
        <v>99</v>
      </c>
      <c r="L9" s="50">
        <v>4</v>
      </c>
      <c r="M9" s="3">
        <f t="shared" si="0"/>
        <v>301</v>
      </c>
      <c r="N9" s="5">
        <v>2</v>
      </c>
      <c r="O9" s="37">
        <v>198</v>
      </c>
      <c r="P9" s="3">
        <f t="shared" si="1"/>
        <v>103</v>
      </c>
    </row>
    <row r="10" spans="1:17">
      <c r="A10" s="9">
        <v>7</v>
      </c>
      <c r="B10" s="9" t="s">
        <v>638</v>
      </c>
      <c r="C10" s="9" t="s">
        <v>639</v>
      </c>
      <c r="D10" s="9" t="s">
        <v>640</v>
      </c>
      <c r="E10" s="9"/>
      <c r="F10" s="9" t="s">
        <v>37</v>
      </c>
      <c r="G10" s="9" t="s">
        <v>27</v>
      </c>
      <c r="H10" s="9" t="s">
        <v>147</v>
      </c>
      <c r="I10" s="9">
        <v>4</v>
      </c>
      <c r="J10" s="9">
        <v>99</v>
      </c>
      <c r="K10" s="15">
        <v>99</v>
      </c>
      <c r="L10" s="50">
        <v>99</v>
      </c>
      <c r="M10" s="4">
        <f t="shared" si="0"/>
        <v>301</v>
      </c>
      <c r="N10" s="5">
        <v>2</v>
      </c>
      <c r="O10" s="16">
        <v>198</v>
      </c>
      <c r="P10" s="4">
        <f t="shared" si="1"/>
        <v>103</v>
      </c>
    </row>
    <row r="11" spans="1:17">
      <c r="A11" s="9">
        <v>8</v>
      </c>
      <c r="B11" s="9" t="s">
        <v>641</v>
      </c>
      <c r="C11" s="9" t="s">
        <v>642</v>
      </c>
      <c r="D11" s="9" t="s">
        <v>643</v>
      </c>
      <c r="E11" s="9"/>
      <c r="F11" s="9" t="s">
        <v>37</v>
      </c>
      <c r="G11" s="9" t="s">
        <v>27</v>
      </c>
      <c r="H11" s="9" t="s">
        <v>305</v>
      </c>
      <c r="I11" s="9">
        <v>5</v>
      </c>
      <c r="J11" s="9">
        <v>99</v>
      </c>
      <c r="K11" s="15">
        <v>99</v>
      </c>
      <c r="L11" s="50">
        <v>99</v>
      </c>
      <c r="M11" s="4">
        <f t="shared" si="0"/>
        <v>302</v>
      </c>
      <c r="N11" s="5">
        <v>2</v>
      </c>
      <c r="O11" s="16">
        <v>198</v>
      </c>
      <c r="P11" s="4">
        <f t="shared" si="1"/>
        <v>104</v>
      </c>
    </row>
    <row r="12" spans="1:17">
      <c r="A12" s="50">
        <v>9</v>
      </c>
      <c r="B12" s="9" t="s">
        <v>644</v>
      </c>
      <c r="C12" s="9" t="s">
        <v>645</v>
      </c>
      <c r="D12" s="9" t="s">
        <v>646</v>
      </c>
      <c r="E12" s="9"/>
      <c r="F12" s="9" t="s">
        <v>37</v>
      </c>
      <c r="G12" s="9" t="s">
        <v>27</v>
      </c>
      <c r="H12" s="9" t="s">
        <v>306</v>
      </c>
      <c r="I12" s="9">
        <v>6</v>
      </c>
      <c r="J12" s="9">
        <v>99</v>
      </c>
      <c r="K12" s="15">
        <v>99</v>
      </c>
      <c r="L12" s="50">
        <v>99</v>
      </c>
      <c r="M12" s="4">
        <f t="shared" si="0"/>
        <v>303</v>
      </c>
      <c r="N12" s="5">
        <v>2</v>
      </c>
      <c r="O12" s="16">
        <v>198</v>
      </c>
      <c r="P12" s="4">
        <f t="shared" si="1"/>
        <v>105</v>
      </c>
    </row>
    <row r="13" spans="1:17">
      <c r="A13" s="5"/>
      <c r="B13" s="5"/>
      <c r="C13" s="5"/>
      <c r="D13" s="5"/>
      <c r="E13" s="5"/>
      <c r="F13" s="5"/>
      <c r="G13" s="5"/>
      <c r="M13" s="3">
        <f t="shared" si="0"/>
        <v>0</v>
      </c>
      <c r="N13" s="5"/>
      <c r="O13">
        <f t="shared" ref="O13:O24" si="2">SUMIF(I13:L13,"&gt;="&amp;LARGE(I13:L13,N13))</f>
        <v>0</v>
      </c>
      <c r="P13" s="3">
        <f t="shared" ref="P13:P16" si="3">M13-O13</f>
        <v>0</v>
      </c>
    </row>
    <row r="14" spans="1:17">
      <c r="A14" s="5"/>
      <c r="B14" s="5"/>
      <c r="C14" s="5"/>
      <c r="D14" s="5"/>
      <c r="E14" s="5"/>
      <c r="F14" s="5"/>
      <c r="G14" s="5"/>
      <c r="M14" s="3">
        <f t="shared" si="0"/>
        <v>0</v>
      </c>
      <c r="N14" s="5"/>
      <c r="O14">
        <f t="shared" si="2"/>
        <v>0</v>
      </c>
      <c r="P14" s="3">
        <f t="shared" si="3"/>
        <v>0</v>
      </c>
    </row>
    <row r="15" spans="1:17">
      <c r="A15" s="5"/>
      <c r="B15" s="56" t="s">
        <v>738</v>
      </c>
      <c r="C15" s="5"/>
      <c r="D15" s="5"/>
      <c r="E15" s="5"/>
      <c r="F15" s="5"/>
      <c r="G15" s="5"/>
      <c r="M15" s="3">
        <f t="shared" si="0"/>
        <v>0</v>
      </c>
      <c r="N15" s="5"/>
      <c r="O15">
        <f t="shared" si="2"/>
        <v>0</v>
      </c>
      <c r="P15" s="3">
        <f t="shared" si="3"/>
        <v>0</v>
      </c>
    </row>
    <row r="16" spans="1:17">
      <c r="A16" s="5"/>
      <c r="B16" s="5"/>
      <c r="C16" s="5"/>
      <c r="D16" s="5"/>
      <c r="E16" s="5"/>
      <c r="F16" s="5"/>
      <c r="G16" s="5"/>
      <c r="M16" s="3">
        <f t="shared" si="0"/>
        <v>0</v>
      </c>
      <c r="N16" s="5"/>
      <c r="O16">
        <f t="shared" si="2"/>
        <v>0</v>
      </c>
      <c r="P16" s="3">
        <f t="shared" si="3"/>
        <v>0</v>
      </c>
    </row>
    <row r="17" spans="1:16">
      <c r="A17" s="5"/>
      <c r="B17" s="5"/>
      <c r="C17" s="5"/>
      <c r="D17" s="5"/>
      <c r="E17" s="5"/>
      <c r="F17" s="5"/>
      <c r="G17" s="5"/>
      <c r="M17" s="3">
        <f t="shared" si="0"/>
        <v>0</v>
      </c>
      <c r="N17" s="5"/>
      <c r="O17">
        <f t="shared" si="2"/>
        <v>0</v>
      </c>
      <c r="P17" s="3">
        <f>M17-O17</f>
        <v>0</v>
      </c>
    </row>
    <row r="18" spans="1:16">
      <c r="M18" s="3">
        <f t="shared" si="0"/>
        <v>0</v>
      </c>
      <c r="N18" s="5"/>
      <c r="O18">
        <f t="shared" si="2"/>
        <v>0</v>
      </c>
      <c r="P18" s="3">
        <f t="shared" ref="P18:P24" si="4">M18-O18</f>
        <v>0</v>
      </c>
    </row>
    <row r="19" spans="1:16">
      <c r="M19" s="3">
        <f t="shared" si="0"/>
        <v>0</v>
      </c>
      <c r="N19" s="5"/>
      <c r="O19">
        <f t="shared" si="2"/>
        <v>0</v>
      </c>
      <c r="P19" s="3">
        <f t="shared" si="4"/>
        <v>0</v>
      </c>
    </row>
    <row r="20" spans="1:16">
      <c r="M20" s="3">
        <f t="shared" si="0"/>
        <v>0</v>
      </c>
      <c r="N20" s="5"/>
      <c r="O20">
        <f t="shared" si="2"/>
        <v>0</v>
      </c>
      <c r="P20" s="3">
        <f t="shared" si="4"/>
        <v>0</v>
      </c>
    </row>
    <row r="21" spans="1:16">
      <c r="M21" s="3">
        <f t="shared" si="0"/>
        <v>0</v>
      </c>
      <c r="N21" s="5"/>
      <c r="O21">
        <f t="shared" si="2"/>
        <v>0</v>
      </c>
      <c r="P21" s="3">
        <f t="shared" si="4"/>
        <v>0</v>
      </c>
    </row>
    <row r="22" spans="1:16">
      <c r="M22" s="3">
        <f t="shared" si="0"/>
        <v>0</v>
      </c>
      <c r="N22" s="5"/>
      <c r="O22">
        <f t="shared" si="2"/>
        <v>0</v>
      </c>
      <c r="P22" s="3">
        <f t="shared" si="4"/>
        <v>0</v>
      </c>
    </row>
    <row r="23" spans="1:16">
      <c r="M23" s="3">
        <f t="shared" si="0"/>
        <v>0</v>
      </c>
      <c r="N23" s="5"/>
      <c r="O23">
        <f t="shared" si="2"/>
        <v>0</v>
      </c>
      <c r="P23" s="3">
        <f t="shared" si="4"/>
        <v>0</v>
      </c>
    </row>
    <row r="24" spans="1:16">
      <c r="M24" s="3">
        <f t="shared" si="0"/>
        <v>0</v>
      </c>
      <c r="N24" s="5"/>
      <c r="O24">
        <f t="shared" si="2"/>
        <v>0</v>
      </c>
      <c r="P24" s="3">
        <f t="shared" si="4"/>
        <v>0</v>
      </c>
    </row>
  </sheetData>
  <sortState ref="B4:P12">
    <sortCondition ref="P4:P12"/>
    <sortCondition ref="L4:L12"/>
  </sortState>
  <pageMargins left="0.31496062992125984" right="0.31496062992125984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0" zoomScaleNormal="90" workbookViewId="0">
      <selection activeCell="A4" sqref="A4"/>
    </sheetView>
  </sheetViews>
  <sheetFormatPr defaultRowHeight="15"/>
  <cols>
    <col min="1" max="1" width="5.28515625" style="3" bestFit="1" customWidth="1"/>
    <col min="2" max="2" width="10.5703125" style="3" customWidth="1"/>
    <col min="3" max="3" width="24.5703125" style="3" customWidth="1"/>
    <col min="4" max="4" width="20.5703125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5" customFormat="1" ht="15" customHeight="1">
      <c r="A4" s="64">
        <v>1</v>
      </c>
      <c r="B4" s="64" t="s">
        <v>576</v>
      </c>
      <c r="C4" s="65" t="s">
        <v>577</v>
      </c>
      <c r="D4" s="65" t="s">
        <v>559</v>
      </c>
      <c r="F4" s="66" t="s">
        <v>59</v>
      </c>
      <c r="G4" s="66" t="s">
        <v>11</v>
      </c>
      <c r="H4" s="65" t="s">
        <v>201</v>
      </c>
      <c r="I4" s="5">
        <v>1</v>
      </c>
      <c r="J4" s="5">
        <v>2</v>
      </c>
      <c r="K4" s="5">
        <v>1</v>
      </c>
      <c r="L4" s="67">
        <v>1</v>
      </c>
      <c r="M4" s="5">
        <f t="shared" ref="M4:M24" si="0">SUM(I4:L4)</f>
        <v>5</v>
      </c>
      <c r="N4" s="5">
        <v>2</v>
      </c>
      <c r="O4" s="68">
        <v>3</v>
      </c>
      <c r="P4" s="5">
        <f>M4-O4</f>
        <v>2</v>
      </c>
      <c r="Q4" s="5" t="s">
        <v>740</v>
      </c>
    </row>
    <row r="5" spans="1:17" s="80" customFormat="1" ht="15" customHeight="1">
      <c r="A5" s="78">
        <v>2</v>
      </c>
      <c r="B5" s="78" t="s">
        <v>581</v>
      </c>
      <c r="C5" s="79" t="s">
        <v>282</v>
      </c>
      <c r="D5" s="79" t="s">
        <v>582</v>
      </c>
      <c r="F5" s="81" t="s">
        <v>59</v>
      </c>
      <c r="G5" s="81" t="s">
        <v>11</v>
      </c>
      <c r="H5" s="79" t="s">
        <v>150</v>
      </c>
      <c r="I5" s="82">
        <v>3</v>
      </c>
      <c r="J5" s="82">
        <v>1</v>
      </c>
      <c r="K5" s="82">
        <v>2</v>
      </c>
      <c r="L5" s="82">
        <v>3</v>
      </c>
      <c r="M5" s="80">
        <f t="shared" si="0"/>
        <v>9</v>
      </c>
      <c r="N5" s="80">
        <v>2</v>
      </c>
      <c r="O5" s="83">
        <v>6</v>
      </c>
      <c r="P5" s="80">
        <f>M5-O5</f>
        <v>3</v>
      </c>
      <c r="Q5" s="80" t="s">
        <v>741</v>
      </c>
    </row>
    <row r="6" spans="1:17" s="80" customFormat="1" ht="15" customHeight="1">
      <c r="A6" s="78">
        <v>3</v>
      </c>
      <c r="B6" s="78" t="s">
        <v>578</v>
      </c>
      <c r="C6" s="79" t="s">
        <v>579</v>
      </c>
      <c r="D6" s="79" t="s">
        <v>580</v>
      </c>
      <c r="F6" s="81" t="s">
        <v>59</v>
      </c>
      <c r="G6" s="81" t="s">
        <v>11</v>
      </c>
      <c r="H6" s="79" t="s">
        <v>150</v>
      </c>
      <c r="I6" s="80">
        <v>2</v>
      </c>
      <c r="J6" s="80">
        <v>3</v>
      </c>
      <c r="K6" s="80">
        <v>3</v>
      </c>
      <c r="L6" s="82">
        <v>2</v>
      </c>
      <c r="M6" s="80">
        <f t="shared" si="0"/>
        <v>10</v>
      </c>
      <c r="N6" s="80">
        <v>2</v>
      </c>
      <c r="O6" s="83">
        <v>6</v>
      </c>
      <c r="P6" s="80">
        <f>M6-O6</f>
        <v>4</v>
      </c>
      <c r="Q6" s="80" t="s">
        <v>741</v>
      </c>
    </row>
    <row r="7" spans="1:17" s="80" customFormat="1" ht="15" customHeight="1">
      <c r="A7" s="79">
        <v>4</v>
      </c>
      <c r="B7" s="78" t="s">
        <v>710</v>
      </c>
      <c r="C7" s="79" t="s">
        <v>711</v>
      </c>
      <c r="D7" s="79" t="s">
        <v>712</v>
      </c>
      <c r="E7" s="79"/>
      <c r="F7" s="81" t="s">
        <v>59</v>
      </c>
      <c r="G7" s="81" t="s">
        <v>11</v>
      </c>
      <c r="H7" s="79" t="s">
        <v>201</v>
      </c>
      <c r="I7" s="79">
        <v>99</v>
      </c>
      <c r="J7" s="79">
        <v>4</v>
      </c>
      <c r="K7" s="79">
        <v>4</v>
      </c>
      <c r="L7" s="101">
        <v>4</v>
      </c>
      <c r="M7" s="80">
        <f t="shared" si="0"/>
        <v>111</v>
      </c>
      <c r="N7" s="80">
        <v>2</v>
      </c>
      <c r="O7" s="83">
        <v>103</v>
      </c>
      <c r="P7" s="80">
        <f>M7-O7</f>
        <v>8</v>
      </c>
      <c r="Q7" s="80" t="s">
        <v>741</v>
      </c>
    </row>
    <row r="8" spans="1:17">
      <c r="A8" s="10">
        <v>5</v>
      </c>
      <c r="B8" s="10" t="s">
        <v>583</v>
      </c>
      <c r="C8" s="9" t="s">
        <v>584</v>
      </c>
      <c r="D8" s="9" t="s">
        <v>585</v>
      </c>
      <c r="E8" s="15"/>
      <c r="F8" s="11" t="s">
        <v>59</v>
      </c>
      <c r="G8" s="11" t="s">
        <v>12</v>
      </c>
      <c r="H8" s="9" t="s">
        <v>554</v>
      </c>
      <c r="I8" s="15">
        <v>4</v>
      </c>
      <c r="J8" s="15">
        <v>5</v>
      </c>
      <c r="K8" s="15">
        <v>5</v>
      </c>
      <c r="L8" s="15">
        <v>5</v>
      </c>
      <c r="M8" s="4">
        <f t="shared" si="0"/>
        <v>19</v>
      </c>
      <c r="N8" s="5">
        <v>2</v>
      </c>
      <c r="O8" s="16">
        <v>10</v>
      </c>
      <c r="P8" s="4">
        <f>M8-O8</f>
        <v>9</v>
      </c>
      <c r="Q8" s="4"/>
    </row>
    <row r="9" spans="1:17">
      <c r="A9" s="5"/>
      <c r="B9" s="5"/>
      <c r="C9" s="5"/>
      <c r="D9" s="5"/>
      <c r="E9" s="5"/>
      <c r="F9" s="5"/>
      <c r="G9" s="5"/>
      <c r="M9" s="3">
        <f t="shared" si="0"/>
        <v>0</v>
      </c>
      <c r="N9" s="5"/>
      <c r="O9">
        <f t="shared" ref="O9:O24" si="1">SUMIF(I9:L9,"&gt;="&amp;LARGE(I9:L9,N9))</f>
        <v>0</v>
      </c>
      <c r="P9" s="3">
        <f t="shared" ref="P9:P16" si="2">M9-O9</f>
        <v>0</v>
      </c>
    </row>
    <row r="10" spans="1:17">
      <c r="A10" s="5"/>
      <c r="B10" s="5"/>
      <c r="C10" s="5"/>
      <c r="D10" s="5"/>
      <c r="E10" s="5"/>
      <c r="F10" s="5"/>
      <c r="G10" s="5"/>
      <c r="M10" s="3">
        <f t="shared" si="0"/>
        <v>0</v>
      </c>
      <c r="N10" s="5"/>
      <c r="O10">
        <f t="shared" si="1"/>
        <v>0</v>
      </c>
      <c r="P10" s="3">
        <f t="shared" si="2"/>
        <v>0</v>
      </c>
    </row>
    <row r="11" spans="1:17">
      <c r="A11" s="5"/>
      <c r="B11" s="5"/>
      <c r="C11" s="5"/>
      <c r="D11" s="5"/>
      <c r="E11" s="5"/>
      <c r="F11" s="5"/>
      <c r="G11" s="5"/>
      <c r="M11" s="3">
        <f t="shared" si="0"/>
        <v>0</v>
      </c>
      <c r="N11" s="5"/>
      <c r="O11">
        <f t="shared" si="1"/>
        <v>0</v>
      </c>
      <c r="P11" s="3">
        <f t="shared" si="2"/>
        <v>0</v>
      </c>
    </row>
    <row r="12" spans="1:17">
      <c r="A12" s="5"/>
      <c r="B12" s="56" t="s">
        <v>737</v>
      </c>
      <c r="C12" s="5"/>
      <c r="D12" s="5"/>
      <c r="E12" s="5"/>
      <c r="F12" s="5"/>
      <c r="G12" s="5"/>
      <c r="M12" s="3">
        <f t="shared" si="0"/>
        <v>0</v>
      </c>
      <c r="N12" s="5"/>
      <c r="O12">
        <f t="shared" si="1"/>
        <v>0</v>
      </c>
      <c r="P12" s="3">
        <f t="shared" si="2"/>
        <v>0</v>
      </c>
    </row>
    <row r="13" spans="1:17">
      <c r="A13" s="5"/>
      <c r="B13" s="5"/>
      <c r="C13" s="5"/>
      <c r="D13" s="5"/>
      <c r="E13" s="5"/>
      <c r="F13" s="5"/>
      <c r="G13" s="5"/>
      <c r="M13" s="3">
        <f t="shared" si="0"/>
        <v>0</v>
      </c>
      <c r="N13" s="5"/>
      <c r="O13">
        <f t="shared" si="1"/>
        <v>0</v>
      </c>
      <c r="P13" s="3">
        <f t="shared" si="2"/>
        <v>0</v>
      </c>
    </row>
    <row r="14" spans="1:17">
      <c r="A14" s="43"/>
      <c r="B14" s="42"/>
      <c r="C14" s="42"/>
      <c r="D14" s="42"/>
      <c r="E14" s="42"/>
      <c r="F14" s="42"/>
      <c r="M14" s="3">
        <f t="shared" si="0"/>
        <v>0</v>
      </c>
      <c r="N14" s="5"/>
      <c r="O14">
        <f t="shared" si="1"/>
        <v>0</v>
      </c>
      <c r="P14" s="3">
        <f t="shared" si="2"/>
        <v>0</v>
      </c>
    </row>
    <row r="15" spans="1:17">
      <c r="M15" s="3">
        <f t="shared" si="0"/>
        <v>0</v>
      </c>
      <c r="N15" s="5"/>
      <c r="O15">
        <f t="shared" si="1"/>
        <v>0</v>
      </c>
      <c r="P15" s="3">
        <f t="shared" si="2"/>
        <v>0</v>
      </c>
    </row>
    <row r="16" spans="1:17">
      <c r="B16" s="3" t="s">
        <v>739</v>
      </c>
      <c r="M16" s="3">
        <f t="shared" si="0"/>
        <v>0</v>
      </c>
      <c r="N16" s="5"/>
      <c r="O16">
        <f t="shared" si="1"/>
        <v>0</v>
      </c>
      <c r="P16" s="3">
        <f t="shared" si="2"/>
        <v>0</v>
      </c>
    </row>
    <row r="17" spans="13:16">
      <c r="M17" s="3">
        <f t="shared" si="0"/>
        <v>0</v>
      </c>
      <c r="N17" s="5"/>
      <c r="O17">
        <f t="shared" si="1"/>
        <v>0</v>
      </c>
      <c r="P17" s="3">
        <f>M17-O17</f>
        <v>0</v>
      </c>
    </row>
    <row r="18" spans="13:16">
      <c r="M18" s="3">
        <f t="shared" si="0"/>
        <v>0</v>
      </c>
      <c r="N18" s="5"/>
      <c r="O18">
        <f t="shared" si="1"/>
        <v>0</v>
      </c>
      <c r="P18" s="3">
        <f t="shared" ref="P18:P24" si="3">M18-O18</f>
        <v>0</v>
      </c>
    </row>
    <row r="19" spans="13:16">
      <c r="M19" s="3">
        <f t="shared" si="0"/>
        <v>0</v>
      </c>
      <c r="N19" s="5"/>
      <c r="O19">
        <f t="shared" si="1"/>
        <v>0</v>
      </c>
      <c r="P19" s="3">
        <f t="shared" si="3"/>
        <v>0</v>
      </c>
    </row>
    <row r="20" spans="13:16">
      <c r="M20" s="3">
        <f t="shared" si="0"/>
        <v>0</v>
      </c>
      <c r="N20" s="5"/>
      <c r="O20">
        <f t="shared" si="1"/>
        <v>0</v>
      </c>
      <c r="P20" s="3">
        <f t="shared" si="3"/>
        <v>0</v>
      </c>
    </row>
    <row r="21" spans="13:16">
      <c r="M21" s="3">
        <f t="shared" si="0"/>
        <v>0</v>
      </c>
      <c r="N21" s="5"/>
      <c r="O21">
        <f t="shared" si="1"/>
        <v>0</v>
      </c>
      <c r="P21" s="3">
        <f t="shared" si="3"/>
        <v>0</v>
      </c>
    </row>
    <row r="22" spans="13:16">
      <c r="M22" s="3">
        <f t="shared" si="0"/>
        <v>0</v>
      </c>
      <c r="N22" s="5"/>
      <c r="O22">
        <f t="shared" si="1"/>
        <v>0</v>
      </c>
      <c r="P22" s="3">
        <f t="shared" si="3"/>
        <v>0</v>
      </c>
    </row>
    <row r="23" spans="13:16">
      <c r="M23" s="3">
        <f t="shared" si="0"/>
        <v>0</v>
      </c>
      <c r="N23" s="5"/>
      <c r="O23">
        <f t="shared" si="1"/>
        <v>0</v>
      </c>
      <c r="P23" s="3">
        <f t="shared" si="3"/>
        <v>0</v>
      </c>
    </row>
    <row r="24" spans="13:16">
      <c r="M24" s="3">
        <f t="shared" si="0"/>
        <v>0</v>
      </c>
      <c r="N24" s="5"/>
      <c r="O24">
        <f t="shared" si="1"/>
        <v>0</v>
      </c>
      <c r="P24" s="3">
        <f t="shared" si="3"/>
        <v>0</v>
      </c>
    </row>
  </sheetData>
  <sortState ref="A4:Q8">
    <sortCondition ref="P4:P8"/>
  </sortState>
  <pageMargins left="0.31496062992125984" right="0.31496062992125984" top="0.74803149606299213" bottom="0.74803149606299213" header="0.31496062992125984" footer="0.31496062992125984"/>
  <pageSetup paperSize="9" scale="6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B21" sqref="B21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30.7109375" style="3" customWidth="1"/>
    <col min="4" max="4" width="10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15" style="3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4" customFormat="1" ht="15" customHeight="1">
      <c r="A4" s="120">
        <v>1</v>
      </c>
      <c r="B4" s="120" t="s">
        <v>540</v>
      </c>
      <c r="C4" s="115" t="s">
        <v>541</v>
      </c>
      <c r="D4" s="115" t="s">
        <v>542</v>
      </c>
      <c r="E4" s="56"/>
      <c r="F4" s="121" t="s">
        <v>59</v>
      </c>
      <c r="G4" s="121" t="s">
        <v>13</v>
      </c>
      <c r="H4" s="115" t="s">
        <v>198</v>
      </c>
      <c r="I4" s="56">
        <v>1</v>
      </c>
      <c r="J4" s="56">
        <v>1</v>
      </c>
      <c r="K4" s="56">
        <v>2</v>
      </c>
      <c r="L4" s="122">
        <v>1</v>
      </c>
      <c r="M4" s="56">
        <f t="shared" ref="M4:M24" si="0">SUM(I4:L4)</f>
        <v>5</v>
      </c>
      <c r="N4" s="56">
        <v>2</v>
      </c>
      <c r="O4" s="116">
        <v>3</v>
      </c>
      <c r="P4" s="56">
        <f>M4-O4</f>
        <v>2</v>
      </c>
      <c r="Q4" s="56" t="s">
        <v>740</v>
      </c>
    </row>
    <row r="5" spans="1:17" s="4" customFormat="1" ht="15" customHeight="1">
      <c r="A5" s="84">
        <v>2</v>
      </c>
      <c r="B5" s="84" t="s">
        <v>548</v>
      </c>
      <c r="C5" s="85" t="s">
        <v>549</v>
      </c>
      <c r="D5" s="85" t="s">
        <v>550</v>
      </c>
      <c r="E5" s="88"/>
      <c r="F5" s="87" t="s">
        <v>59</v>
      </c>
      <c r="G5" s="87" t="s">
        <v>13</v>
      </c>
      <c r="H5" s="85" t="s">
        <v>259</v>
      </c>
      <c r="I5" s="88">
        <v>4</v>
      </c>
      <c r="J5" s="86">
        <v>3</v>
      </c>
      <c r="K5" s="86">
        <v>1</v>
      </c>
      <c r="L5" s="88">
        <v>3</v>
      </c>
      <c r="M5" s="86">
        <f t="shared" si="0"/>
        <v>11</v>
      </c>
      <c r="N5" s="86">
        <v>2</v>
      </c>
      <c r="O5" s="89">
        <v>7</v>
      </c>
      <c r="P5" s="86">
        <f>M5-O5</f>
        <v>4</v>
      </c>
      <c r="Q5" s="86" t="s">
        <v>741</v>
      </c>
    </row>
    <row r="6" spans="1:17" ht="15" customHeight="1">
      <c r="A6" s="84">
        <v>3</v>
      </c>
      <c r="B6" s="84" t="s">
        <v>543</v>
      </c>
      <c r="C6" s="85" t="s">
        <v>544</v>
      </c>
      <c r="D6" s="85" t="s">
        <v>381</v>
      </c>
      <c r="E6" s="86"/>
      <c r="F6" s="87" t="s">
        <v>59</v>
      </c>
      <c r="G6" s="87" t="s">
        <v>13</v>
      </c>
      <c r="H6" s="85" t="s">
        <v>151</v>
      </c>
      <c r="I6" s="86">
        <v>2</v>
      </c>
      <c r="J6" s="86">
        <v>2</v>
      </c>
      <c r="K6" s="86">
        <v>99</v>
      </c>
      <c r="L6" s="88">
        <v>99</v>
      </c>
      <c r="M6" s="86">
        <f t="shared" si="0"/>
        <v>202</v>
      </c>
      <c r="N6" s="86">
        <v>2</v>
      </c>
      <c r="O6" s="89">
        <f>SUMIF(I6:L6,"&gt;="&amp;LARGE(I6:L6,N6))</f>
        <v>198</v>
      </c>
      <c r="P6" s="86">
        <f>M6-O6</f>
        <v>4</v>
      </c>
      <c r="Q6" s="86" t="s">
        <v>741</v>
      </c>
    </row>
    <row r="7" spans="1:17" ht="15" customHeight="1">
      <c r="A7" s="10">
        <v>4</v>
      </c>
      <c r="B7" s="10" t="s">
        <v>545</v>
      </c>
      <c r="C7" s="9" t="s">
        <v>546</v>
      </c>
      <c r="D7" s="9" t="s">
        <v>547</v>
      </c>
      <c r="F7" s="11" t="s">
        <v>59</v>
      </c>
      <c r="G7" s="11" t="s">
        <v>13</v>
      </c>
      <c r="H7" s="9" t="s">
        <v>259</v>
      </c>
      <c r="I7" s="7">
        <v>3</v>
      </c>
      <c r="J7" s="7">
        <v>4</v>
      </c>
      <c r="K7" s="7">
        <v>3</v>
      </c>
      <c r="L7" s="7">
        <v>2</v>
      </c>
      <c r="M7" s="3">
        <f t="shared" si="0"/>
        <v>12</v>
      </c>
      <c r="N7" s="5">
        <v>2</v>
      </c>
      <c r="O7">
        <v>7</v>
      </c>
      <c r="P7" s="3">
        <f>M7-O7</f>
        <v>5</v>
      </c>
    </row>
    <row r="8" spans="1:17" ht="15" customHeight="1">
      <c r="A8" s="10">
        <v>5</v>
      </c>
      <c r="B8" s="10" t="s">
        <v>551</v>
      </c>
      <c r="C8" s="9" t="s">
        <v>552</v>
      </c>
      <c r="D8" s="9" t="s">
        <v>553</v>
      </c>
      <c r="E8" s="7"/>
      <c r="F8" s="11" t="s">
        <v>59</v>
      </c>
      <c r="G8" s="11" t="s">
        <v>13</v>
      </c>
      <c r="H8" s="9" t="s">
        <v>554</v>
      </c>
      <c r="I8" s="7">
        <v>5</v>
      </c>
      <c r="J8" s="7">
        <v>5</v>
      </c>
      <c r="K8" s="7">
        <v>4</v>
      </c>
      <c r="L8" s="7">
        <v>4</v>
      </c>
      <c r="M8" s="3">
        <f t="shared" si="0"/>
        <v>18</v>
      </c>
      <c r="N8" s="5">
        <v>2</v>
      </c>
      <c r="O8" s="37">
        <f t="shared" ref="O8:O24" si="1">SUMIF(I8:L8,"&gt;="&amp;LARGE(I8:L8,N8))</f>
        <v>10</v>
      </c>
      <c r="P8" s="3">
        <f>M8-O8</f>
        <v>8</v>
      </c>
    </row>
    <row r="9" spans="1:17">
      <c r="M9" s="3">
        <f t="shared" si="0"/>
        <v>0</v>
      </c>
      <c r="N9" s="5"/>
      <c r="O9">
        <f t="shared" si="1"/>
        <v>0</v>
      </c>
      <c r="P9" s="3">
        <f t="shared" ref="P9:P16" si="2">M9-O9</f>
        <v>0</v>
      </c>
    </row>
    <row r="10" spans="1:17">
      <c r="A10" s="55"/>
      <c r="B10" s="5"/>
      <c r="C10" s="5"/>
      <c r="D10" s="5"/>
      <c r="E10" s="5"/>
      <c r="F10" s="5"/>
      <c r="G10" s="5"/>
      <c r="M10" s="3">
        <f t="shared" si="0"/>
        <v>0</v>
      </c>
      <c r="N10" s="5"/>
      <c r="O10">
        <f t="shared" si="1"/>
        <v>0</v>
      </c>
      <c r="P10" s="3">
        <f t="shared" si="2"/>
        <v>0</v>
      </c>
    </row>
    <row r="11" spans="1:17">
      <c r="A11" s="5"/>
      <c r="B11" s="5"/>
      <c r="C11" s="5"/>
      <c r="D11" s="5"/>
      <c r="E11" s="5"/>
      <c r="F11" s="5"/>
      <c r="G11" s="5"/>
      <c r="M11" s="3">
        <f t="shared" si="0"/>
        <v>0</v>
      </c>
      <c r="N11" s="5"/>
      <c r="O11">
        <f t="shared" si="1"/>
        <v>0</v>
      </c>
      <c r="P11" s="3">
        <f t="shared" si="2"/>
        <v>0</v>
      </c>
    </row>
    <row r="12" spans="1:17">
      <c r="A12" s="5"/>
      <c r="B12" s="56" t="s">
        <v>736</v>
      </c>
      <c r="C12" s="5"/>
      <c r="D12" s="5"/>
      <c r="E12" s="5"/>
      <c r="F12" s="5"/>
      <c r="G12" s="5"/>
      <c r="M12" s="3">
        <f t="shared" si="0"/>
        <v>0</v>
      </c>
      <c r="N12" s="5"/>
      <c r="O12">
        <f t="shared" si="1"/>
        <v>0</v>
      </c>
      <c r="P12" s="3">
        <f t="shared" si="2"/>
        <v>0</v>
      </c>
    </row>
    <row r="13" spans="1:17">
      <c r="A13" s="5"/>
      <c r="B13" s="5"/>
      <c r="C13" s="5"/>
      <c r="D13" s="5"/>
      <c r="E13" s="5"/>
      <c r="F13" s="5"/>
      <c r="G13" s="5"/>
      <c r="M13" s="3">
        <f t="shared" si="0"/>
        <v>0</v>
      </c>
      <c r="N13" s="5"/>
      <c r="O13">
        <f t="shared" si="1"/>
        <v>0</v>
      </c>
      <c r="P13" s="3">
        <f t="shared" si="2"/>
        <v>0</v>
      </c>
    </row>
    <row r="14" spans="1:17">
      <c r="A14" s="33"/>
      <c r="B14" s="31"/>
      <c r="C14" s="31"/>
      <c r="D14" s="31"/>
      <c r="E14" s="31"/>
      <c r="F14" s="31"/>
      <c r="M14" s="3">
        <f t="shared" si="0"/>
        <v>0</v>
      </c>
      <c r="N14" s="5"/>
      <c r="O14">
        <f t="shared" si="1"/>
        <v>0</v>
      </c>
      <c r="P14" s="3">
        <f t="shared" si="2"/>
        <v>0</v>
      </c>
    </row>
    <row r="15" spans="1:17">
      <c r="A15" s="32"/>
      <c r="B15" s="30"/>
      <c r="C15" s="30"/>
      <c r="D15" s="30"/>
      <c r="E15" s="30"/>
      <c r="F15" s="30"/>
      <c r="M15" s="3">
        <f t="shared" si="0"/>
        <v>0</v>
      </c>
      <c r="N15" s="5"/>
      <c r="O15">
        <f t="shared" si="1"/>
        <v>0</v>
      </c>
      <c r="P15" s="3">
        <f t="shared" si="2"/>
        <v>0</v>
      </c>
    </row>
    <row r="16" spans="1:17">
      <c r="M16" s="3">
        <f t="shared" si="0"/>
        <v>0</v>
      </c>
      <c r="N16" s="5"/>
      <c r="O16">
        <f t="shared" si="1"/>
        <v>0</v>
      </c>
      <c r="P16" s="3">
        <f t="shared" si="2"/>
        <v>0</v>
      </c>
    </row>
    <row r="17" spans="13:16">
      <c r="M17" s="3">
        <f t="shared" si="0"/>
        <v>0</v>
      </c>
      <c r="N17" s="5"/>
      <c r="O17">
        <f t="shared" si="1"/>
        <v>0</v>
      </c>
      <c r="P17" s="3">
        <f>M17-O17</f>
        <v>0</v>
      </c>
    </row>
    <row r="18" spans="13:16">
      <c r="M18" s="3">
        <f t="shared" si="0"/>
        <v>0</v>
      </c>
      <c r="N18" s="5"/>
      <c r="O18">
        <f t="shared" si="1"/>
        <v>0</v>
      </c>
      <c r="P18" s="3">
        <f t="shared" ref="P18:P24" si="3">M18-O18</f>
        <v>0</v>
      </c>
    </row>
    <row r="19" spans="13:16">
      <c r="M19" s="3">
        <f t="shared" si="0"/>
        <v>0</v>
      </c>
      <c r="N19" s="5"/>
      <c r="O19">
        <f t="shared" si="1"/>
        <v>0</v>
      </c>
      <c r="P19" s="3">
        <f t="shared" si="3"/>
        <v>0</v>
      </c>
    </row>
    <row r="20" spans="13:16">
      <c r="M20" s="3">
        <f t="shared" si="0"/>
        <v>0</v>
      </c>
      <c r="N20" s="5"/>
      <c r="O20">
        <f t="shared" si="1"/>
        <v>0</v>
      </c>
      <c r="P20" s="3">
        <f t="shared" si="3"/>
        <v>0</v>
      </c>
    </row>
    <row r="21" spans="13:16">
      <c r="M21" s="3">
        <f t="shared" si="0"/>
        <v>0</v>
      </c>
      <c r="N21" s="5"/>
      <c r="O21">
        <f t="shared" si="1"/>
        <v>0</v>
      </c>
      <c r="P21" s="3">
        <f t="shared" si="3"/>
        <v>0</v>
      </c>
    </row>
    <row r="22" spans="13:16">
      <c r="M22" s="3">
        <f t="shared" si="0"/>
        <v>0</v>
      </c>
      <c r="N22" s="5"/>
      <c r="O22">
        <f t="shared" si="1"/>
        <v>0</v>
      </c>
      <c r="P22" s="3">
        <f t="shared" si="3"/>
        <v>0</v>
      </c>
    </row>
    <row r="23" spans="13:16">
      <c r="M23" s="3">
        <f t="shared" si="0"/>
        <v>0</v>
      </c>
      <c r="N23" s="5"/>
      <c r="O23">
        <f t="shared" si="1"/>
        <v>0</v>
      </c>
      <c r="P23" s="3">
        <f t="shared" si="3"/>
        <v>0</v>
      </c>
    </row>
    <row r="24" spans="13:16">
      <c r="M24" s="3">
        <f t="shared" si="0"/>
        <v>0</v>
      </c>
      <c r="N24" s="5"/>
      <c r="O24">
        <f t="shared" si="1"/>
        <v>0</v>
      </c>
      <c r="P24" s="3">
        <f t="shared" si="3"/>
        <v>0</v>
      </c>
    </row>
  </sheetData>
  <sortState ref="B4:Q8">
    <sortCondition ref="P4:P8"/>
    <sortCondition ref="L4:L8"/>
  </sortState>
  <pageMargins left="0.31496062992125984" right="0.31496062992125984" top="0.74803149606299213" bottom="0.74803149606299213" header="0.31496062992125984" footer="0.31496062992125984"/>
  <pageSetup paperSize="9" scale="73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L9" sqref="L9"/>
    </sheetView>
  </sheetViews>
  <sheetFormatPr defaultRowHeight="15"/>
  <cols>
    <col min="1" max="1" width="5.28515625" style="3" bestFit="1" customWidth="1"/>
    <col min="2" max="2" width="11.140625" style="3" customWidth="1"/>
    <col min="3" max="3" width="27.140625" style="3" customWidth="1"/>
    <col min="4" max="4" width="22.5703125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4" customFormat="1" ht="15" customHeight="1">
      <c r="A4" s="120">
        <v>1</v>
      </c>
      <c r="B4" s="120" t="s">
        <v>586</v>
      </c>
      <c r="C4" s="115" t="s">
        <v>587</v>
      </c>
      <c r="D4" s="115" t="s">
        <v>588</v>
      </c>
      <c r="E4" s="56"/>
      <c r="F4" s="121" t="s">
        <v>59</v>
      </c>
      <c r="G4" s="121" t="s">
        <v>27</v>
      </c>
      <c r="H4" s="115" t="s">
        <v>147</v>
      </c>
      <c r="I4" s="56">
        <v>1</v>
      </c>
      <c r="J4" s="56">
        <v>1</v>
      </c>
      <c r="K4" s="56">
        <v>1</v>
      </c>
      <c r="L4" s="122">
        <v>1</v>
      </c>
      <c r="M4" s="56">
        <f t="shared" ref="M4:M24" si="0">SUM(I4:L4)</f>
        <v>4</v>
      </c>
      <c r="N4" s="56">
        <v>2</v>
      </c>
      <c r="O4" s="116">
        <v>2</v>
      </c>
      <c r="P4" s="56">
        <f t="shared" ref="P4:P19" si="1">M4-O4</f>
        <v>2</v>
      </c>
      <c r="Q4" s="56" t="s">
        <v>740</v>
      </c>
    </row>
    <row r="5" spans="1:17" s="4" customFormat="1" ht="15" customHeight="1">
      <c r="A5" s="78">
        <v>2</v>
      </c>
      <c r="B5" s="78" t="s">
        <v>589</v>
      </c>
      <c r="C5" s="79" t="s">
        <v>577</v>
      </c>
      <c r="D5" s="79" t="s">
        <v>590</v>
      </c>
      <c r="E5" s="80"/>
      <c r="F5" s="81" t="s">
        <v>59</v>
      </c>
      <c r="G5" s="81" t="s">
        <v>20</v>
      </c>
      <c r="H5" s="79" t="s">
        <v>201</v>
      </c>
      <c r="I5" s="80">
        <v>2</v>
      </c>
      <c r="J5" s="80">
        <v>3</v>
      </c>
      <c r="K5" s="80">
        <v>6</v>
      </c>
      <c r="L5" s="82">
        <v>4</v>
      </c>
      <c r="M5" s="80">
        <f t="shared" si="0"/>
        <v>15</v>
      </c>
      <c r="N5" s="80">
        <v>2</v>
      </c>
      <c r="O5" s="83">
        <f>SUMIF(I5:L5,"&gt;="&amp;LARGE(I5:L5,N5))</f>
        <v>10</v>
      </c>
      <c r="P5" s="80">
        <f t="shared" si="1"/>
        <v>5</v>
      </c>
      <c r="Q5" s="80" t="s">
        <v>741</v>
      </c>
    </row>
    <row r="6" spans="1:17" s="4" customFormat="1" ht="15" customHeight="1">
      <c r="A6" s="78">
        <v>3</v>
      </c>
      <c r="B6" s="78" t="s">
        <v>609</v>
      </c>
      <c r="C6" s="79" t="s">
        <v>610</v>
      </c>
      <c r="D6" s="79" t="s">
        <v>611</v>
      </c>
      <c r="E6" s="80"/>
      <c r="F6" s="81" t="s">
        <v>59</v>
      </c>
      <c r="G6" s="81" t="s">
        <v>20</v>
      </c>
      <c r="H6" s="79" t="s">
        <v>200</v>
      </c>
      <c r="I6" s="82">
        <v>8</v>
      </c>
      <c r="J6" s="80">
        <v>2</v>
      </c>
      <c r="K6" s="80">
        <v>4</v>
      </c>
      <c r="L6" s="82">
        <v>7</v>
      </c>
      <c r="M6" s="80">
        <f t="shared" si="0"/>
        <v>21</v>
      </c>
      <c r="N6" s="80">
        <v>2</v>
      </c>
      <c r="O6" s="83">
        <f>SUMIF(I6:L6,"&gt;="&amp;LARGE(I6:L6,N6))</f>
        <v>15</v>
      </c>
      <c r="P6" s="80">
        <f t="shared" si="1"/>
        <v>6</v>
      </c>
      <c r="Q6" s="80" t="s">
        <v>741</v>
      </c>
    </row>
    <row r="7" spans="1:17" s="4" customFormat="1" ht="15" customHeight="1">
      <c r="A7" s="78">
        <v>4</v>
      </c>
      <c r="B7" s="78" t="s">
        <v>597</v>
      </c>
      <c r="C7" s="79" t="s">
        <v>598</v>
      </c>
      <c r="D7" s="79" t="s">
        <v>599</v>
      </c>
      <c r="E7" s="80"/>
      <c r="F7" s="81" t="s">
        <v>59</v>
      </c>
      <c r="G7" s="81" t="s">
        <v>20</v>
      </c>
      <c r="H7" s="79" t="s">
        <v>149</v>
      </c>
      <c r="I7" s="82">
        <v>5</v>
      </c>
      <c r="J7" s="82">
        <v>5</v>
      </c>
      <c r="K7" s="82">
        <v>10</v>
      </c>
      <c r="L7" s="82">
        <v>2</v>
      </c>
      <c r="M7" s="80">
        <f t="shared" si="0"/>
        <v>22</v>
      </c>
      <c r="N7" s="80">
        <v>2</v>
      </c>
      <c r="O7" s="83">
        <v>15</v>
      </c>
      <c r="P7" s="80">
        <f t="shared" si="1"/>
        <v>7</v>
      </c>
      <c r="Q7" s="82" t="s">
        <v>741</v>
      </c>
    </row>
    <row r="8" spans="1:17" s="4" customFormat="1" ht="15" customHeight="1">
      <c r="A8" s="78">
        <v>5</v>
      </c>
      <c r="B8" s="78" t="s">
        <v>594</v>
      </c>
      <c r="C8" s="79" t="s">
        <v>595</v>
      </c>
      <c r="D8" s="79" t="s">
        <v>596</v>
      </c>
      <c r="E8" s="80"/>
      <c r="F8" s="81" t="s">
        <v>59</v>
      </c>
      <c r="G8" s="81" t="s">
        <v>20</v>
      </c>
      <c r="H8" s="79" t="s">
        <v>308</v>
      </c>
      <c r="I8" s="82">
        <v>4</v>
      </c>
      <c r="J8" s="82">
        <v>4</v>
      </c>
      <c r="K8" s="82">
        <v>7</v>
      </c>
      <c r="L8" s="82">
        <v>3</v>
      </c>
      <c r="M8" s="80">
        <f t="shared" si="0"/>
        <v>18</v>
      </c>
      <c r="N8" s="80">
        <v>2</v>
      </c>
      <c r="O8" s="83">
        <v>11</v>
      </c>
      <c r="P8" s="80">
        <f t="shared" si="1"/>
        <v>7</v>
      </c>
      <c r="Q8" s="82" t="s">
        <v>741</v>
      </c>
    </row>
    <row r="9" spans="1:17" s="4" customFormat="1" ht="15" customHeight="1">
      <c r="A9" s="10">
        <v>6</v>
      </c>
      <c r="B9" s="10" t="s">
        <v>612</v>
      </c>
      <c r="C9" s="9" t="s">
        <v>349</v>
      </c>
      <c r="D9" s="9" t="s">
        <v>613</v>
      </c>
      <c r="F9" s="11" t="s">
        <v>59</v>
      </c>
      <c r="G9" s="11" t="s">
        <v>20</v>
      </c>
      <c r="H9" s="9" t="s">
        <v>254</v>
      </c>
      <c r="I9" s="15">
        <v>10</v>
      </c>
      <c r="J9" s="4">
        <v>6</v>
      </c>
      <c r="K9" s="4">
        <v>2</v>
      </c>
      <c r="L9" s="15">
        <v>5</v>
      </c>
      <c r="M9" s="4">
        <f t="shared" si="0"/>
        <v>23</v>
      </c>
      <c r="N9" s="5">
        <v>2</v>
      </c>
      <c r="O9" s="16">
        <f>SUMIF(I9:L9,"&gt;="&amp;LARGE(I9:L9,N9))</f>
        <v>16</v>
      </c>
      <c r="P9" s="4">
        <f t="shared" si="1"/>
        <v>7</v>
      </c>
    </row>
    <row r="10" spans="1:17" s="4" customFormat="1" ht="15" customHeight="1">
      <c r="A10" s="10">
        <v>7</v>
      </c>
      <c r="B10" s="10" t="s">
        <v>617</v>
      </c>
      <c r="C10" s="9" t="s">
        <v>618</v>
      </c>
      <c r="D10" s="9" t="s">
        <v>619</v>
      </c>
      <c r="F10" s="11" t="s">
        <v>59</v>
      </c>
      <c r="G10" s="11" t="s">
        <v>27</v>
      </c>
      <c r="H10" s="9" t="s">
        <v>196</v>
      </c>
      <c r="I10" s="15">
        <v>12</v>
      </c>
      <c r="J10" s="15">
        <v>11</v>
      </c>
      <c r="K10" s="4">
        <v>3</v>
      </c>
      <c r="L10" s="7">
        <v>9</v>
      </c>
      <c r="M10" s="4">
        <f t="shared" si="0"/>
        <v>35</v>
      </c>
      <c r="N10" s="5">
        <v>2</v>
      </c>
      <c r="O10" s="16">
        <f>SUMIF(I10:L10,"&gt;="&amp;LARGE(I10:L10,N10))</f>
        <v>23</v>
      </c>
      <c r="P10" s="4">
        <f t="shared" si="1"/>
        <v>12</v>
      </c>
    </row>
    <row r="11" spans="1:17" s="4" customFormat="1" ht="15" customHeight="1">
      <c r="A11" s="10">
        <v>8</v>
      </c>
      <c r="B11" s="10" t="s">
        <v>591</v>
      </c>
      <c r="C11" s="9" t="s">
        <v>592</v>
      </c>
      <c r="D11" s="9" t="s">
        <v>593</v>
      </c>
      <c r="F11" s="11" t="s">
        <v>59</v>
      </c>
      <c r="G11" s="11" t="s">
        <v>20</v>
      </c>
      <c r="H11" s="9" t="s">
        <v>308</v>
      </c>
      <c r="I11" s="4">
        <v>3</v>
      </c>
      <c r="J11" s="4">
        <v>10</v>
      </c>
      <c r="K11" s="15">
        <v>11</v>
      </c>
      <c r="L11" s="15">
        <v>10</v>
      </c>
      <c r="M11" s="4">
        <f t="shared" si="0"/>
        <v>34</v>
      </c>
      <c r="N11" s="5">
        <v>2</v>
      </c>
      <c r="O11" s="16">
        <v>21</v>
      </c>
      <c r="P11" s="4">
        <f t="shared" si="1"/>
        <v>13</v>
      </c>
    </row>
    <row r="12" spans="1:17" s="4" customFormat="1" ht="15" customHeight="1">
      <c r="A12" s="10">
        <v>9</v>
      </c>
      <c r="B12" s="10" t="s">
        <v>600</v>
      </c>
      <c r="C12" s="9" t="s">
        <v>601</v>
      </c>
      <c r="D12" s="9" t="s">
        <v>602</v>
      </c>
      <c r="F12" s="11" t="s">
        <v>59</v>
      </c>
      <c r="G12" s="11" t="s">
        <v>27</v>
      </c>
      <c r="H12" s="9" t="s">
        <v>202</v>
      </c>
      <c r="I12" s="15">
        <v>6</v>
      </c>
      <c r="J12" s="15">
        <v>8</v>
      </c>
      <c r="K12" s="15">
        <v>9</v>
      </c>
      <c r="L12" s="15">
        <v>8</v>
      </c>
      <c r="M12" s="4">
        <f t="shared" si="0"/>
        <v>31</v>
      </c>
      <c r="N12" s="5">
        <v>2</v>
      </c>
      <c r="O12" s="16">
        <v>17</v>
      </c>
      <c r="P12" s="4">
        <f t="shared" si="1"/>
        <v>14</v>
      </c>
    </row>
    <row r="13" spans="1:17" s="4" customFormat="1" ht="15" customHeight="1">
      <c r="A13" s="10">
        <v>10</v>
      </c>
      <c r="B13" s="10" t="s">
        <v>606</v>
      </c>
      <c r="C13" s="9" t="s">
        <v>607</v>
      </c>
      <c r="D13" s="9" t="s">
        <v>608</v>
      </c>
      <c r="F13" s="11" t="s">
        <v>59</v>
      </c>
      <c r="G13" s="11" t="s">
        <v>20</v>
      </c>
      <c r="H13" s="9" t="s">
        <v>150</v>
      </c>
      <c r="I13" s="15">
        <v>9</v>
      </c>
      <c r="J13" s="15">
        <v>9</v>
      </c>
      <c r="K13" s="4">
        <v>5</v>
      </c>
      <c r="L13" s="15">
        <v>13</v>
      </c>
      <c r="M13" s="4">
        <f t="shared" si="0"/>
        <v>36</v>
      </c>
      <c r="N13" s="5">
        <v>2</v>
      </c>
      <c r="O13" s="16">
        <v>22</v>
      </c>
      <c r="P13" s="4">
        <f t="shared" si="1"/>
        <v>14</v>
      </c>
    </row>
    <row r="14" spans="1:17" s="4" customFormat="1" ht="15" customHeight="1">
      <c r="A14" s="10">
        <v>11</v>
      </c>
      <c r="B14" s="10" t="s">
        <v>603</v>
      </c>
      <c r="C14" s="9" t="s">
        <v>604</v>
      </c>
      <c r="D14" s="9" t="s">
        <v>605</v>
      </c>
      <c r="F14" s="11" t="s">
        <v>59</v>
      </c>
      <c r="G14" s="11" t="s">
        <v>20</v>
      </c>
      <c r="H14" s="9" t="s">
        <v>309</v>
      </c>
      <c r="I14" s="15">
        <v>7</v>
      </c>
      <c r="J14" s="15">
        <v>14</v>
      </c>
      <c r="K14" s="15">
        <v>8</v>
      </c>
      <c r="L14" s="15">
        <v>99</v>
      </c>
      <c r="M14" s="4">
        <f t="shared" si="0"/>
        <v>128</v>
      </c>
      <c r="N14" s="5">
        <v>2</v>
      </c>
      <c r="O14" s="16">
        <f>SUMIF(I14:L14,"&gt;="&amp;LARGE(I14:L14,N14))</f>
        <v>113</v>
      </c>
      <c r="P14" s="4">
        <f t="shared" si="1"/>
        <v>15</v>
      </c>
    </row>
    <row r="15" spans="1:17" s="4" customFormat="1" ht="15" customHeight="1">
      <c r="A15" s="10">
        <v>12</v>
      </c>
      <c r="B15" s="10" t="s">
        <v>614</v>
      </c>
      <c r="C15" s="9" t="s">
        <v>615</v>
      </c>
      <c r="D15" s="9" t="s">
        <v>616</v>
      </c>
      <c r="F15" s="11" t="s">
        <v>59</v>
      </c>
      <c r="G15" s="11" t="s">
        <v>20</v>
      </c>
      <c r="H15" s="9" t="s">
        <v>309</v>
      </c>
      <c r="I15" s="15">
        <v>11</v>
      </c>
      <c r="J15" s="15">
        <v>99</v>
      </c>
      <c r="K15" s="15">
        <v>12</v>
      </c>
      <c r="L15" s="15">
        <v>6</v>
      </c>
      <c r="M15" s="4">
        <f t="shared" si="0"/>
        <v>128</v>
      </c>
      <c r="N15" s="5">
        <v>2</v>
      </c>
      <c r="O15" s="16">
        <f>SUMIF(I15:L15,"&gt;="&amp;LARGE(I15:L15,N15))</f>
        <v>111</v>
      </c>
      <c r="P15" s="4">
        <f t="shared" si="1"/>
        <v>17</v>
      </c>
    </row>
    <row r="16" spans="1:17" s="4" customFormat="1" ht="15" customHeight="1">
      <c r="A16" s="10">
        <v>13</v>
      </c>
      <c r="B16" s="10" t="s">
        <v>623</v>
      </c>
      <c r="C16" s="9" t="s">
        <v>624</v>
      </c>
      <c r="D16" s="9" t="s">
        <v>625</v>
      </c>
      <c r="F16" s="11" t="s">
        <v>59</v>
      </c>
      <c r="G16" s="11" t="s">
        <v>20</v>
      </c>
      <c r="H16" s="9" t="s">
        <v>201</v>
      </c>
      <c r="I16" s="15">
        <v>14</v>
      </c>
      <c r="J16" s="4">
        <v>7</v>
      </c>
      <c r="K16" s="15">
        <v>14</v>
      </c>
      <c r="L16" s="15">
        <v>12</v>
      </c>
      <c r="M16" s="4">
        <f t="shared" si="0"/>
        <v>47</v>
      </c>
      <c r="N16" s="5">
        <v>2</v>
      </c>
      <c r="O16" s="16">
        <f>SUMIF(I16:L16,"&gt;="&amp;LARGE(I16:L16,N16))</f>
        <v>28</v>
      </c>
      <c r="P16" s="4">
        <f t="shared" si="1"/>
        <v>19</v>
      </c>
    </row>
    <row r="17" spans="1:16" s="4" customFormat="1" ht="15" customHeight="1">
      <c r="A17" s="10">
        <v>14</v>
      </c>
      <c r="B17" s="10" t="s">
        <v>620</v>
      </c>
      <c r="C17" s="9" t="s">
        <v>621</v>
      </c>
      <c r="D17" s="9" t="s">
        <v>622</v>
      </c>
      <c r="F17" s="11" t="s">
        <v>59</v>
      </c>
      <c r="G17" s="11" t="s">
        <v>20</v>
      </c>
      <c r="H17" s="9" t="s">
        <v>145</v>
      </c>
      <c r="I17" s="15">
        <v>13</v>
      </c>
      <c r="J17" s="15">
        <v>13</v>
      </c>
      <c r="K17" s="15">
        <v>13</v>
      </c>
      <c r="L17" s="15">
        <v>11</v>
      </c>
      <c r="M17" s="4">
        <f t="shared" si="0"/>
        <v>50</v>
      </c>
      <c r="N17" s="5">
        <v>2</v>
      </c>
      <c r="O17" s="16">
        <v>26</v>
      </c>
      <c r="P17" s="4">
        <f t="shared" si="1"/>
        <v>24</v>
      </c>
    </row>
    <row r="18" spans="1:16" s="4" customFormat="1" ht="15" customHeight="1">
      <c r="A18" s="10">
        <v>15</v>
      </c>
      <c r="B18" s="10" t="s">
        <v>707</v>
      </c>
      <c r="C18" s="9" t="s">
        <v>708</v>
      </c>
      <c r="D18" s="9" t="s">
        <v>709</v>
      </c>
      <c r="E18" s="9"/>
      <c r="F18" s="11" t="s">
        <v>59</v>
      </c>
      <c r="G18" s="11" t="s">
        <v>27</v>
      </c>
      <c r="H18" s="9" t="s">
        <v>198</v>
      </c>
      <c r="I18" s="9">
        <v>99</v>
      </c>
      <c r="J18" s="9">
        <v>12</v>
      </c>
      <c r="K18" s="15">
        <v>99</v>
      </c>
      <c r="L18" s="50">
        <v>99</v>
      </c>
      <c r="M18" s="3">
        <f t="shared" si="0"/>
        <v>309</v>
      </c>
      <c r="N18" s="5">
        <v>2</v>
      </c>
      <c r="O18" s="34">
        <v>198</v>
      </c>
      <c r="P18" s="3">
        <f t="shared" si="1"/>
        <v>111</v>
      </c>
    </row>
    <row r="19" spans="1:16">
      <c r="A19" s="9">
        <v>16</v>
      </c>
      <c r="B19" s="10" t="s">
        <v>626</v>
      </c>
      <c r="C19" s="9" t="s">
        <v>627</v>
      </c>
      <c r="D19" s="9" t="s">
        <v>628</v>
      </c>
      <c r="E19" s="4"/>
      <c r="F19" s="11" t="s">
        <v>59</v>
      </c>
      <c r="G19" s="11" t="s">
        <v>20</v>
      </c>
      <c r="H19" s="9" t="s">
        <v>200</v>
      </c>
      <c r="I19" s="15">
        <v>15</v>
      </c>
      <c r="J19" s="15">
        <v>99</v>
      </c>
      <c r="K19" s="15">
        <v>99</v>
      </c>
      <c r="L19" s="15">
        <v>99</v>
      </c>
      <c r="M19" s="4">
        <f t="shared" si="0"/>
        <v>312</v>
      </c>
      <c r="N19" s="5">
        <v>2</v>
      </c>
      <c r="O19" s="16">
        <v>198</v>
      </c>
      <c r="P19" s="4">
        <f t="shared" si="1"/>
        <v>114</v>
      </c>
    </row>
    <row r="20" spans="1:16">
      <c r="A20" s="5"/>
      <c r="B20" s="5"/>
      <c r="C20" s="5"/>
      <c r="D20" s="5"/>
      <c r="E20" s="5"/>
      <c r="F20" s="5"/>
      <c r="G20" s="5"/>
      <c r="M20" s="3">
        <f t="shared" si="0"/>
        <v>0</v>
      </c>
      <c r="N20" s="5"/>
      <c r="O20">
        <f>SUMIF(I20:L20,"&gt;="&amp;LARGE(I20:L20,N20))</f>
        <v>0</v>
      </c>
      <c r="P20" s="3">
        <f t="shared" ref="P20:P24" si="2">M20-O20</f>
        <v>0</v>
      </c>
    </row>
    <row r="21" spans="1:16">
      <c r="A21" s="5"/>
      <c r="B21" s="5"/>
      <c r="C21" s="5"/>
      <c r="D21" s="5"/>
      <c r="E21" s="5"/>
      <c r="F21" s="5"/>
      <c r="G21" s="5"/>
      <c r="M21" s="3">
        <f t="shared" si="0"/>
        <v>0</v>
      </c>
      <c r="N21" s="5"/>
      <c r="O21">
        <f>SUMIF(I21:L21,"&gt;="&amp;LARGE(I21:L21,N21))</f>
        <v>0</v>
      </c>
      <c r="P21" s="3">
        <f t="shared" si="2"/>
        <v>0</v>
      </c>
    </row>
    <row r="22" spans="1:16">
      <c r="A22" s="5"/>
      <c r="B22" s="5"/>
      <c r="C22" s="5"/>
      <c r="D22" s="5"/>
      <c r="E22" s="5"/>
      <c r="F22" s="5"/>
      <c r="G22" s="5"/>
      <c r="M22" s="3">
        <f t="shared" si="0"/>
        <v>0</v>
      </c>
      <c r="N22" s="5"/>
      <c r="O22">
        <f>SUMIF(I22:L22,"&gt;="&amp;LARGE(I22:L22,N22))</f>
        <v>0</v>
      </c>
      <c r="P22" s="3">
        <f t="shared" si="2"/>
        <v>0</v>
      </c>
    </row>
    <row r="23" spans="1:16">
      <c r="A23" s="5"/>
      <c r="B23" s="56" t="s">
        <v>738</v>
      </c>
      <c r="C23" s="5"/>
      <c r="D23" s="5"/>
      <c r="E23" s="5"/>
      <c r="F23" s="5"/>
      <c r="G23" s="5"/>
      <c r="M23" s="3">
        <f t="shared" si="0"/>
        <v>0</v>
      </c>
      <c r="N23" s="5"/>
      <c r="O23">
        <f>SUMIF(I23:L23,"&gt;="&amp;LARGE(I23:L23,N23))</f>
        <v>0</v>
      </c>
      <c r="P23" s="3">
        <f t="shared" si="2"/>
        <v>0</v>
      </c>
    </row>
    <row r="24" spans="1:16">
      <c r="A24" s="5"/>
      <c r="B24" s="5"/>
      <c r="C24" s="5"/>
      <c r="D24" s="5"/>
      <c r="E24" s="5"/>
      <c r="F24" s="5"/>
      <c r="G24" s="5"/>
      <c r="M24" s="3">
        <f t="shared" si="0"/>
        <v>0</v>
      </c>
      <c r="N24" s="5"/>
      <c r="O24">
        <f>SUMIF(I24:L24,"&gt;="&amp;LARGE(I24:L24,N24))</f>
        <v>0</v>
      </c>
      <c r="P24" s="3">
        <f t="shared" si="2"/>
        <v>0</v>
      </c>
    </row>
  </sheetData>
  <sortState ref="B4:P19">
    <sortCondition ref="P4:P19"/>
    <sortCondition ref="L4:L19"/>
  </sortState>
  <pageMargins left="0.31496062992125984" right="0.31496062992125984" top="0.74803149606299213" bottom="0.74803149606299213" header="0.31496062992125984" footer="0.31496062992125984"/>
  <pageSetup paperSize="9" scale="67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Q8" sqref="Q8"/>
    </sheetView>
  </sheetViews>
  <sheetFormatPr defaultRowHeight="15"/>
  <cols>
    <col min="1" max="1" width="5.28515625" style="3" bestFit="1" customWidth="1"/>
    <col min="2" max="2" width="11.85546875" style="3" customWidth="1"/>
    <col min="3" max="3" width="24.7109375" style="3" customWidth="1"/>
    <col min="4" max="4" width="16.140625" style="3" bestFit="1" customWidth="1"/>
    <col min="5" max="5" width="7" style="3" bestFit="1" customWidth="1"/>
    <col min="6" max="6" width="5.140625" style="3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5" customFormat="1">
      <c r="A4" s="64">
        <v>1</v>
      </c>
      <c r="B4" s="64" t="s">
        <v>360</v>
      </c>
      <c r="C4" s="65" t="s">
        <v>361</v>
      </c>
      <c r="D4" s="65" t="s">
        <v>362</v>
      </c>
      <c r="F4" s="66" t="s">
        <v>79</v>
      </c>
      <c r="G4" s="66" t="s">
        <v>11</v>
      </c>
      <c r="H4" s="65" t="s">
        <v>196</v>
      </c>
      <c r="I4" s="5">
        <v>1</v>
      </c>
      <c r="J4" s="5">
        <v>1</v>
      </c>
      <c r="K4" s="5">
        <v>1</v>
      </c>
      <c r="L4" s="67">
        <v>1</v>
      </c>
      <c r="M4" s="5">
        <f t="shared" ref="M4:M10" si="0">SUM(I4:L4)</f>
        <v>4</v>
      </c>
      <c r="N4" s="5">
        <v>2</v>
      </c>
      <c r="O4" s="68">
        <v>2</v>
      </c>
      <c r="P4" s="5">
        <f t="shared" ref="P4:P10" si="1">M4-O4</f>
        <v>2</v>
      </c>
      <c r="Q4" s="5" t="s">
        <v>740</v>
      </c>
    </row>
    <row r="5" spans="1:17" s="80" customFormat="1">
      <c r="A5" s="78">
        <v>2</v>
      </c>
      <c r="B5" s="78" t="s">
        <v>365</v>
      </c>
      <c r="C5" s="79" t="s">
        <v>282</v>
      </c>
      <c r="D5" s="79" t="s">
        <v>366</v>
      </c>
      <c r="F5" s="81" t="s">
        <v>79</v>
      </c>
      <c r="G5" s="81" t="s">
        <v>11</v>
      </c>
      <c r="H5" s="79" t="s">
        <v>150</v>
      </c>
      <c r="I5" s="82">
        <v>3</v>
      </c>
      <c r="J5" s="82">
        <v>2</v>
      </c>
      <c r="K5" s="82">
        <v>2</v>
      </c>
      <c r="L5" s="82">
        <v>2</v>
      </c>
      <c r="M5" s="80">
        <f t="shared" si="0"/>
        <v>9</v>
      </c>
      <c r="N5" s="80">
        <v>2</v>
      </c>
      <c r="O5" s="83">
        <v>5</v>
      </c>
      <c r="P5" s="80">
        <f t="shared" si="1"/>
        <v>4</v>
      </c>
      <c r="Q5" s="80" t="s">
        <v>741</v>
      </c>
    </row>
    <row r="6" spans="1:17" s="80" customFormat="1">
      <c r="A6" s="78">
        <v>3</v>
      </c>
      <c r="B6" s="78" t="s">
        <v>363</v>
      </c>
      <c r="C6" s="79" t="s">
        <v>204</v>
      </c>
      <c r="D6" s="79" t="s">
        <v>364</v>
      </c>
      <c r="F6" s="81" t="s">
        <v>79</v>
      </c>
      <c r="G6" s="81" t="s">
        <v>12</v>
      </c>
      <c r="H6" s="79" t="s">
        <v>254</v>
      </c>
      <c r="I6" s="80">
        <v>2</v>
      </c>
      <c r="J6" s="80">
        <v>4</v>
      </c>
      <c r="K6" s="80">
        <v>3</v>
      </c>
      <c r="L6" s="82">
        <v>4</v>
      </c>
      <c r="M6" s="80">
        <f t="shared" si="0"/>
        <v>13</v>
      </c>
      <c r="N6" s="80">
        <v>2</v>
      </c>
      <c r="O6" s="83">
        <f>SUMIF(I6:L6,"&gt;="&amp;LARGE(I6:L6,N6))</f>
        <v>8</v>
      </c>
      <c r="P6" s="80">
        <f t="shared" si="1"/>
        <v>5</v>
      </c>
      <c r="Q6" s="80" t="s">
        <v>741</v>
      </c>
    </row>
    <row r="7" spans="1:17" s="80" customFormat="1">
      <c r="A7" s="78">
        <v>4</v>
      </c>
      <c r="B7" s="78" t="s">
        <v>367</v>
      </c>
      <c r="C7" s="79" t="s">
        <v>368</v>
      </c>
      <c r="D7" s="79" t="s">
        <v>369</v>
      </c>
      <c r="F7" s="81" t="s">
        <v>79</v>
      </c>
      <c r="G7" s="81" t="s">
        <v>11</v>
      </c>
      <c r="H7" s="79" t="s">
        <v>306</v>
      </c>
      <c r="I7" s="82">
        <v>4</v>
      </c>
      <c r="J7" s="82">
        <v>5</v>
      </c>
      <c r="K7" s="82">
        <v>5</v>
      </c>
      <c r="L7" s="82">
        <v>3</v>
      </c>
      <c r="M7" s="80">
        <f t="shared" si="0"/>
        <v>17</v>
      </c>
      <c r="N7" s="80">
        <v>2</v>
      </c>
      <c r="O7" s="83">
        <f>SUMIF(I7:L7,"&gt;="&amp;LARGE(I7:L7,N7))</f>
        <v>10</v>
      </c>
      <c r="P7" s="80">
        <f t="shared" si="1"/>
        <v>7</v>
      </c>
      <c r="Q7" s="80" t="s">
        <v>741</v>
      </c>
    </row>
    <row r="8" spans="1:17" ht="15" customHeight="1">
      <c r="A8" s="10">
        <v>5</v>
      </c>
      <c r="B8" s="10" t="s">
        <v>373</v>
      </c>
      <c r="C8" s="9" t="s">
        <v>159</v>
      </c>
      <c r="D8" s="9" t="s">
        <v>374</v>
      </c>
      <c r="F8" s="11" t="s">
        <v>79</v>
      </c>
      <c r="G8" s="11" t="s">
        <v>11</v>
      </c>
      <c r="H8" s="9" t="s">
        <v>197</v>
      </c>
      <c r="I8" s="7">
        <v>6</v>
      </c>
      <c r="J8" s="7">
        <v>7</v>
      </c>
      <c r="K8" s="3">
        <v>4</v>
      </c>
      <c r="L8" s="15">
        <v>5</v>
      </c>
      <c r="M8" s="3">
        <f t="shared" si="0"/>
        <v>22</v>
      </c>
      <c r="N8" s="5">
        <v>2</v>
      </c>
      <c r="O8">
        <f>SUMIF(I8:L8,"&gt;="&amp;LARGE(I8:L8,N8))</f>
        <v>13</v>
      </c>
      <c r="P8" s="3">
        <f t="shared" si="1"/>
        <v>9</v>
      </c>
      <c r="Q8" s="82" t="s">
        <v>766</v>
      </c>
    </row>
    <row r="9" spans="1:17">
      <c r="A9" s="10">
        <v>6</v>
      </c>
      <c r="B9" s="10" t="s">
        <v>375</v>
      </c>
      <c r="C9" s="9" t="s">
        <v>376</v>
      </c>
      <c r="D9" s="9" t="s">
        <v>186</v>
      </c>
      <c r="F9" s="11" t="s">
        <v>79</v>
      </c>
      <c r="G9" s="11" t="s">
        <v>11</v>
      </c>
      <c r="H9" s="9" t="s">
        <v>201</v>
      </c>
      <c r="I9" s="7">
        <v>7</v>
      </c>
      <c r="J9" s="3">
        <v>3</v>
      </c>
      <c r="K9" s="15">
        <v>6</v>
      </c>
      <c r="L9" s="15">
        <v>99</v>
      </c>
      <c r="M9" s="3">
        <f t="shared" si="0"/>
        <v>115</v>
      </c>
      <c r="N9" s="5">
        <v>2</v>
      </c>
      <c r="O9">
        <f>SUMIF(I9:L9,"&gt;="&amp;LARGE(I9:L9,N9))</f>
        <v>106</v>
      </c>
      <c r="P9" s="3">
        <f t="shared" si="1"/>
        <v>9</v>
      </c>
    </row>
    <row r="10" spans="1:17">
      <c r="A10" s="10">
        <v>7</v>
      </c>
      <c r="B10" s="10" t="s">
        <v>370</v>
      </c>
      <c r="C10" s="9" t="s">
        <v>371</v>
      </c>
      <c r="D10" s="9" t="s">
        <v>372</v>
      </c>
      <c r="F10" s="11" t="s">
        <v>79</v>
      </c>
      <c r="G10" s="11" t="s">
        <v>11</v>
      </c>
      <c r="H10" s="9" t="s">
        <v>308</v>
      </c>
      <c r="I10" s="7">
        <v>5</v>
      </c>
      <c r="J10" s="7">
        <v>6</v>
      </c>
      <c r="K10" s="15">
        <v>99</v>
      </c>
      <c r="L10" s="15">
        <v>6</v>
      </c>
      <c r="M10" s="3">
        <f t="shared" si="0"/>
        <v>116</v>
      </c>
      <c r="N10" s="5">
        <v>2</v>
      </c>
      <c r="O10">
        <v>105</v>
      </c>
      <c r="P10" s="3">
        <f t="shared" si="1"/>
        <v>11</v>
      </c>
    </row>
    <row r="11" spans="1:17">
      <c r="A11" s="5"/>
      <c r="B11" s="5"/>
      <c r="C11" s="5"/>
      <c r="D11" s="5"/>
      <c r="E11" s="5"/>
      <c r="F11" s="5"/>
      <c r="G11" s="5"/>
      <c r="M11" s="3">
        <f t="shared" ref="M11:M24" si="2">SUM(I11:L11)</f>
        <v>0</v>
      </c>
      <c r="N11" s="5"/>
      <c r="O11">
        <f t="shared" ref="O11:O24" si="3">SUMIF(I11:L11,"&gt;="&amp;LARGE(I11:L11,N11))</f>
        <v>0</v>
      </c>
      <c r="P11" s="3">
        <f t="shared" ref="P11:P16" si="4">M11-O11</f>
        <v>0</v>
      </c>
    </row>
    <row r="12" spans="1:17">
      <c r="A12" s="5"/>
      <c r="B12" s="5"/>
      <c r="C12" s="5"/>
      <c r="D12" s="5"/>
      <c r="E12" s="5"/>
      <c r="F12" s="5"/>
      <c r="G12" s="5"/>
      <c r="M12" s="3">
        <f t="shared" si="2"/>
        <v>0</v>
      </c>
      <c r="N12" s="5"/>
      <c r="O12">
        <f t="shared" si="3"/>
        <v>0</v>
      </c>
      <c r="P12" s="3">
        <f t="shared" si="4"/>
        <v>0</v>
      </c>
    </row>
    <row r="13" spans="1:17">
      <c r="A13" s="5"/>
      <c r="B13" s="5"/>
      <c r="C13" s="5"/>
      <c r="D13" s="5"/>
      <c r="E13" s="5"/>
      <c r="F13" s="5"/>
      <c r="G13" s="5"/>
      <c r="M13" s="3">
        <f t="shared" si="2"/>
        <v>0</v>
      </c>
      <c r="N13" s="5"/>
      <c r="O13">
        <f t="shared" si="3"/>
        <v>0</v>
      </c>
      <c r="P13" s="3">
        <f t="shared" si="4"/>
        <v>0</v>
      </c>
    </row>
    <row r="14" spans="1:17">
      <c r="A14" s="5"/>
      <c r="B14" s="56" t="s">
        <v>737</v>
      </c>
      <c r="C14" s="5"/>
      <c r="D14" s="5"/>
      <c r="E14" s="5"/>
      <c r="F14" s="5"/>
      <c r="G14" s="5"/>
      <c r="M14" s="3">
        <f t="shared" si="2"/>
        <v>0</v>
      </c>
      <c r="N14" s="5"/>
      <c r="O14">
        <f t="shared" si="3"/>
        <v>0</v>
      </c>
      <c r="P14" s="3">
        <f t="shared" si="4"/>
        <v>0</v>
      </c>
    </row>
    <row r="15" spans="1:17">
      <c r="A15" s="5"/>
      <c r="B15" s="5"/>
      <c r="C15" s="5"/>
      <c r="D15" s="5"/>
      <c r="E15" s="5"/>
      <c r="F15" s="5"/>
      <c r="G15" s="5"/>
      <c r="M15" s="3">
        <f t="shared" si="2"/>
        <v>0</v>
      </c>
      <c r="N15" s="5"/>
      <c r="O15">
        <f t="shared" si="3"/>
        <v>0</v>
      </c>
      <c r="P15" s="3">
        <f t="shared" si="4"/>
        <v>0</v>
      </c>
    </row>
    <row r="16" spans="1:17">
      <c r="A16" s="5"/>
      <c r="B16" s="5"/>
      <c r="C16" s="5"/>
      <c r="D16" s="5"/>
      <c r="E16" s="5"/>
      <c r="F16" s="5"/>
      <c r="G16" s="5"/>
      <c r="M16" s="3">
        <f t="shared" si="2"/>
        <v>0</v>
      </c>
      <c r="N16" s="5"/>
      <c r="O16">
        <f t="shared" si="3"/>
        <v>0</v>
      </c>
      <c r="P16" s="3">
        <f t="shared" si="4"/>
        <v>0</v>
      </c>
    </row>
    <row r="17" spans="1:16">
      <c r="A17" s="41"/>
      <c r="B17" s="39"/>
      <c r="C17" s="39"/>
      <c r="D17" s="39"/>
      <c r="E17" s="39"/>
      <c r="F17" s="39"/>
      <c r="M17" s="3">
        <f t="shared" si="2"/>
        <v>0</v>
      </c>
      <c r="N17" s="5"/>
      <c r="O17">
        <f t="shared" si="3"/>
        <v>0</v>
      </c>
      <c r="P17" s="3">
        <f>M17-O17</f>
        <v>0</v>
      </c>
    </row>
    <row r="18" spans="1:16">
      <c r="A18" s="41"/>
      <c r="B18" s="39"/>
      <c r="C18" s="39"/>
      <c r="D18" s="39"/>
      <c r="E18" s="39"/>
      <c r="F18" s="39"/>
      <c r="M18" s="3">
        <f t="shared" si="2"/>
        <v>0</v>
      </c>
      <c r="N18" s="5"/>
      <c r="O18">
        <f t="shared" si="3"/>
        <v>0</v>
      </c>
      <c r="P18" s="3">
        <f t="shared" ref="P18:P24" si="5">M18-O18</f>
        <v>0</v>
      </c>
    </row>
    <row r="19" spans="1:16">
      <c r="A19" s="40"/>
      <c r="B19" s="38"/>
      <c r="C19" s="38"/>
      <c r="D19" s="38"/>
      <c r="E19" s="38"/>
      <c r="F19" s="38"/>
      <c r="M19" s="3">
        <f t="shared" si="2"/>
        <v>0</v>
      </c>
      <c r="N19" s="5"/>
      <c r="O19">
        <f t="shared" si="3"/>
        <v>0</v>
      </c>
      <c r="P19" s="3">
        <f t="shared" si="5"/>
        <v>0</v>
      </c>
    </row>
    <row r="20" spans="1:16">
      <c r="M20" s="3">
        <f t="shared" si="2"/>
        <v>0</v>
      </c>
      <c r="N20" s="5"/>
      <c r="O20">
        <f t="shared" si="3"/>
        <v>0</v>
      </c>
      <c r="P20" s="3">
        <f t="shared" si="5"/>
        <v>0</v>
      </c>
    </row>
    <row r="21" spans="1:16">
      <c r="M21" s="3">
        <f t="shared" si="2"/>
        <v>0</v>
      </c>
      <c r="N21" s="5"/>
      <c r="O21">
        <f t="shared" si="3"/>
        <v>0</v>
      </c>
      <c r="P21" s="3">
        <f t="shared" si="5"/>
        <v>0</v>
      </c>
    </row>
    <row r="22" spans="1:16">
      <c r="M22" s="3">
        <f t="shared" si="2"/>
        <v>0</v>
      </c>
      <c r="N22" s="5"/>
      <c r="O22">
        <f t="shared" si="3"/>
        <v>0</v>
      </c>
      <c r="P22" s="3">
        <f t="shared" si="5"/>
        <v>0</v>
      </c>
    </row>
    <row r="23" spans="1:16">
      <c r="M23" s="3">
        <f t="shared" si="2"/>
        <v>0</v>
      </c>
      <c r="N23" s="5"/>
      <c r="O23">
        <f t="shared" si="3"/>
        <v>0</v>
      </c>
      <c r="P23" s="3">
        <f t="shared" si="5"/>
        <v>0</v>
      </c>
    </row>
    <row r="24" spans="1:16">
      <c r="M24" s="3">
        <f t="shared" si="2"/>
        <v>0</v>
      </c>
      <c r="N24" s="5"/>
      <c r="O24">
        <f t="shared" si="3"/>
        <v>0</v>
      </c>
      <c r="P24" s="3">
        <f t="shared" si="5"/>
        <v>0</v>
      </c>
    </row>
  </sheetData>
  <sortState ref="B4:P10">
    <sortCondition ref="P4:P10"/>
    <sortCondition ref="L4:L10"/>
  </sortState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B4" sqref="B4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3.7109375" style="3" customWidth="1"/>
    <col min="4" max="4" width="16.14062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5" customFormat="1" ht="15" customHeight="1">
      <c r="A4" s="64">
        <v>1</v>
      </c>
      <c r="B4" s="64" t="s">
        <v>442</v>
      </c>
      <c r="C4" s="65" t="s">
        <v>443</v>
      </c>
      <c r="D4" s="65" t="s">
        <v>444</v>
      </c>
      <c r="F4" s="66" t="s">
        <v>79</v>
      </c>
      <c r="G4" s="66" t="s">
        <v>13</v>
      </c>
      <c r="H4" s="65" t="s">
        <v>147</v>
      </c>
      <c r="I4" s="5">
        <v>1</v>
      </c>
      <c r="J4" s="5">
        <v>1</v>
      </c>
      <c r="K4" s="5">
        <v>1</v>
      </c>
      <c r="L4" s="67">
        <v>1</v>
      </c>
      <c r="M4" s="5">
        <f t="shared" ref="M4:M24" si="0">SUM(I4:L4)</f>
        <v>4</v>
      </c>
      <c r="N4" s="5">
        <v>2</v>
      </c>
      <c r="O4" s="68">
        <v>2</v>
      </c>
      <c r="P4" s="5">
        <f>M4-O4</f>
        <v>2</v>
      </c>
      <c r="Q4" s="5" t="s">
        <v>740</v>
      </c>
    </row>
    <row r="5" spans="1:17" s="80" customFormat="1" ht="15" customHeight="1">
      <c r="A5" s="78">
        <v>2</v>
      </c>
      <c r="B5" s="78" t="s">
        <v>448</v>
      </c>
      <c r="C5" s="79" t="s">
        <v>449</v>
      </c>
      <c r="D5" s="79" t="s">
        <v>450</v>
      </c>
      <c r="F5" s="81" t="s">
        <v>75</v>
      </c>
      <c r="G5" s="81" t="s">
        <v>13</v>
      </c>
      <c r="H5" s="79" t="s">
        <v>198</v>
      </c>
      <c r="I5" s="82">
        <v>3</v>
      </c>
      <c r="J5" s="82">
        <v>2</v>
      </c>
      <c r="K5" s="82">
        <v>2</v>
      </c>
      <c r="L5" s="82">
        <v>2</v>
      </c>
      <c r="M5" s="80">
        <f t="shared" si="0"/>
        <v>9</v>
      </c>
      <c r="N5" s="80">
        <v>2</v>
      </c>
      <c r="O5" s="83">
        <v>5</v>
      </c>
      <c r="P5" s="80">
        <f>M5-O5</f>
        <v>4</v>
      </c>
      <c r="Q5" s="80" t="s">
        <v>741</v>
      </c>
    </row>
    <row r="6" spans="1:17" s="80" customFormat="1" ht="15" customHeight="1">
      <c r="A6" s="78">
        <v>3</v>
      </c>
      <c r="B6" s="78" t="s">
        <v>445</v>
      </c>
      <c r="C6" s="79" t="s">
        <v>446</v>
      </c>
      <c r="D6" s="79" t="s">
        <v>447</v>
      </c>
      <c r="F6" s="81" t="s">
        <v>79</v>
      </c>
      <c r="G6" s="81" t="s">
        <v>13</v>
      </c>
      <c r="H6" s="79" t="s">
        <v>199</v>
      </c>
      <c r="I6" s="80">
        <v>2</v>
      </c>
      <c r="J6" s="80">
        <v>3</v>
      </c>
      <c r="K6" s="80">
        <v>3</v>
      </c>
      <c r="L6" s="82">
        <v>3</v>
      </c>
      <c r="M6" s="80">
        <f t="shared" si="0"/>
        <v>11</v>
      </c>
      <c r="N6" s="80">
        <v>2</v>
      </c>
      <c r="O6" s="83">
        <v>6</v>
      </c>
      <c r="P6" s="80">
        <f>M6-O6</f>
        <v>5</v>
      </c>
      <c r="Q6" s="80" t="s">
        <v>741</v>
      </c>
    </row>
    <row r="7" spans="1:17">
      <c r="M7" s="3">
        <f t="shared" si="0"/>
        <v>0</v>
      </c>
      <c r="N7" s="5"/>
      <c r="O7">
        <f t="shared" ref="O7:O24" si="1">SUMIF(I7:L7,"&gt;="&amp;LARGE(I7:L7,N7))</f>
        <v>0</v>
      </c>
      <c r="P7" s="3">
        <f t="shared" ref="P7:P16" si="2">M7-O7</f>
        <v>0</v>
      </c>
    </row>
    <row r="8" spans="1:17">
      <c r="A8" s="4"/>
      <c r="B8" s="4"/>
      <c r="C8" s="4"/>
      <c r="D8" s="4"/>
      <c r="E8" s="4"/>
      <c r="F8" s="4"/>
      <c r="G8" s="4"/>
      <c r="M8" s="3">
        <f t="shared" si="0"/>
        <v>0</v>
      </c>
      <c r="N8" s="5"/>
      <c r="O8">
        <f t="shared" si="1"/>
        <v>0</v>
      </c>
      <c r="P8" s="3">
        <f t="shared" si="2"/>
        <v>0</v>
      </c>
    </row>
    <row r="9" spans="1:17">
      <c r="A9" s="4"/>
      <c r="B9" s="4"/>
      <c r="C9" s="4"/>
      <c r="D9" s="4"/>
      <c r="E9" s="4"/>
      <c r="F9" s="4"/>
      <c r="G9" s="4"/>
      <c r="M9" s="3">
        <f t="shared" si="0"/>
        <v>0</v>
      </c>
      <c r="N9" s="5"/>
      <c r="O9">
        <f t="shared" si="1"/>
        <v>0</v>
      </c>
      <c r="P9" s="3">
        <f t="shared" si="2"/>
        <v>0</v>
      </c>
    </row>
    <row r="10" spans="1:17">
      <c r="A10" s="4"/>
      <c r="B10" s="56" t="s">
        <v>736</v>
      </c>
      <c r="C10" s="4"/>
      <c r="D10" s="4"/>
      <c r="E10" s="4"/>
      <c r="F10" s="4"/>
      <c r="G10" s="4"/>
      <c r="M10" s="3">
        <f t="shared" si="0"/>
        <v>0</v>
      </c>
      <c r="N10" s="5"/>
      <c r="O10">
        <f t="shared" si="1"/>
        <v>0</v>
      </c>
      <c r="P10" s="3">
        <f t="shared" si="2"/>
        <v>0</v>
      </c>
    </row>
    <row r="11" spans="1:17">
      <c r="A11" s="36"/>
      <c r="B11" s="35"/>
      <c r="C11" s="35"/>
      <c r="D11" s="35"/>
      <c r="E11" s="35"/>
      <c r="F11" s="35"/>
      <c r="M11" s="3">
        <f t="shared" si="0"/>
        <v>0</v>
      </c>
      <c r="N11" s="5"/>
      <c r="O11">
        <f t="shared" si="1"/>
        <v>0</v>
      </c>
      <c r="P11" s="3">
        <f t="shared" si="2"/>
        <v>0</v>
      </c>
    </row>
    <row r="12" spans="1:17">
      <c r="M12" s="3">
        <f t="shared" si="0"/>
        <v>0</v>
      </c>
      <c r="N12" s="5"/>
      <c r="O12">
        <f t="shared" si="1"/>
        <v>0</v>
      </c>
      <c r="P12" s="3">
        <f t="shared" si="2"/>
        <v>0</v>
      </c>
    </row>
    <row r="13" spans="1:17">
      <c r="M13" s="3">
        <f t="shared" si="0"/>
        <v>0</v>
      </c>
      <c r="N13" s="5"/>
      <c r="O13">
        <f t="shared" si="1"/>
        <v>0</v>
      </c>
      <c r="P13" s="3">
        <f t="shared" si="2"/>
        <v>0</v>
      </c>
    </row>
    <row r="14" spans="1:17">
      <c r="M14" s="3">
        <f t="shared" si="0"/>
        <v>0</v>
      </c>
      <c r="N14" s="5"/>
      <c r="O14">
        <f t="shared" si="1"/>
        <v>0</v>
      </c>
      <c r="P14" s="3">
        <f t="shared" si="2"/>
        <v>0</v>
      </c>
    </row>
    <row r="15" spans="1:17">
      <c r="M15" s="3">
        <f t="shared" si="0"/>
        <v>0</v>
      </c>
      <c r="N15" s="5"/>
      <c r="O15">
        <f t="shared" si="1"/>
        <v>0</v>
      </c>
      <c r="P15" s="3">
        <f t="shared" si="2"/>
        <v>0</v>
      </c>
    </row>
    <row r="16" spans="1:17">
      <c r="M16" s="3">
        <f t="shared" si="0"/>
        <v>0</v>
      </c>
      <c r="N16" s="5"/>
      <c r="O16">
        <f t="shared" si="1"/>
        <v>0</v>
      </c>
      <c r="P16" s="3">
        <f t="shared" si="2"/>
        <v>0</v>
      </c>
    </row>
    <row r="17" spans="13:16">
      <c r="M17" s="3">
        <f t="shared" si="0"/>
        <v>0</v>
      </c>
      <c r="N17" s="5"/>
      <c r="O17">
        <f t="shared" si="1"/>
        <v>0</v>
      </c>
      <c r="P17" s="3">
        <f>M17-O17</f>
        <v>0</v>
      </c>
    </row>
    <row r="18" spans="13:16">
      <c r="M18" s="3">
        <f t="shared" si="0"/>
        <v>0</v>
      </c>
      <c r="N18" s="5"/>
      <c r="O18">
        <f t="shared" si="1"/>
        <v>0</v>
      </c>
      <c r="P18" s="3">
        <f t="shared" ref="P18:P24" si="3">M18-O18</f>
        <v>0</v>
      </c>
    </row>
    <row r="19" spans="13:16">
      <c r="M19" s="3">
        <f t="shared" si="0"/>
        <v>0</v>
      </c>
      <c r="N19" s="5"/>
      <c r="O19">
        <f t="shared" si="1"/>
        <v>0</v>
      </c>
      <c r="P19" s="3">
        <f t="shared" si="3"/>
        <v>0</v>
      </c>
    </row>
    <row r="20" spans="13:16">
      <c r="M20" s="3">
        <f t="shared" si="0"/>
        <v>0</v>
      </c>
      <c r="N20" s="5"/>
      <c r="O20">
        <f t="shared" si="1"/>
        <v>0</v>
      </c>
      <c r="P20" s="3">
        <f t="shared" si="3"/>
        <v>0</v>
      </c>
    </row>
    <row r="21" spans="13:16">
      <c r="M21" s="3">
        <f t="shared" si="0"/>
        <v>0</v>
      </c>
      <c r="N21" s="5"/>
      <c r="O21">
        <f t="shared" si="1"/>
        <v>0</v>
      </c>
      <c r="P21" s="3">
        <f t="shared" si="3"/>
        <v>0</v>
      </c>
    </row>
    <row r="22" spans="13:16">
      <c r="M22" s="3">
        <f t="shared" si="0"/>
        <v>0</v>
      </c>
      <c r="N22" s="5"/>
      <c r="O22">
        <f t="shared" si="1"/>
        <v>0</v>
      </c>
      <c r="P22" s="3">
        <f t="shared" si="3"/>
        <v>0</v>
      </c>
    </row>
    <row r="23" spans="13:16">
      <c r="M23" s="3">
        <f t="shared" si="0"/>
        <v>0</v>
      </c>
      <c r="N23" s="5"/>
      <c r="O23">
        <f t="shared" si="1"/>
        <v>0</v>
      </c>
      <c r="P23" s="3">
        <f t="shared" si="3"/>
        <v>0</v>
      </c>
    </row>
    <row r="24" spans="13:16">
      <c r="M24" s="3">
        <f t="shared" si="0"/>
        <v>0</v>
      </c>
      <c r="N24" s="5"/>
      <c r="O24">
        <f t="shared" si="1"/>
        <v>0</v>
      </c>
      <c r="P24" s="3">
        <f t="shared" si="3"/>
        <v>0</v>
      </c>
    </row>
  </sheetData>
  <sortState ref="A4:Q6">
    <sortCondition ref="P4:P6"/>
  </sortState>
  <pageMargins left="0.31496062992125984" right="0.31496062992125984" top="0.74803149606299213" bottom="0.74803149606299213" header="0.31496062992125984" footer="0.31496062992125984"/>
  <pageSetup paperSize="9" scale="71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>
      <selection activeCell="Q9" sqref="Q9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6.140625" style="3" customWidth="1"/>
    <col min="4" max="4" width="20.7109375" style="3" customWidth="1"/>
    <col min="5" max="5" width="7" style="3" bestFit="1" customWidth="1"/>
    <col min="6" max="6" width="3.57031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4" customFormat="1" ht="15" customHeight="1">
      <c r="A4" s="123">
        <v>1</v>
      </c>
      <c r="B4" s="123" t="s">
        <v>408</v>
      </c>
      <c r="C4" s="117" t="s">
        <v>409</v>
      </c>
      <c r="D4" s="117" t="s">
        <v>410</v>
      </c>
      <c r="E4" s="113"/>
      <c r="F4" s="124" t="s">
        <v>79</v>
      </c>
      <c r="G4" s="124" t="s">
        <v>20</v>
      </c>
      <c r="H4" s="117" t="s">
        <v>150</v>
      </c>
      <c r="I4" s="125">
        <v>4</v>
      </c>
      <c r="J4" s="113">
        <v>1</v>
      </c>
      <c r="K4" s="113">
        <v>1</v>
      </c>
      <c r="L4" s="125">
        <v>1</v>
      </c>
      <c r="M4" s="113">
        <f t="shared" ref="M4:M23" si="0">SUM(I4:L4)</f>
        <v>7</v>
      </c>
      <c r="N4" s="113">
        <v>2</v>
      </c>
      <c r="O4" s="119">
        <v>5</v>
      </c>
      <c r="P4" s="113">
        <f t="shared" ref="P4:P21" si="1">M4-O4</f>
        <v>2</v>
      </c>
      <c r="Q4" s="113" t="s">
        <v>740</v>
      </c>
    </row>
    <row r="5" spans="1:17" s="4" customFormat="1" ht="15" customHeight="1">
      <c r="A5" s="78">
        <v>2</v>
      </c>
      <c r="B5" s="78" t="s">
        <v>400</v>
      </c>
      <c r="C5" s="79" t="s">
        <v>361</v>
      </c>
      <c r="D5" s="79" t="s">
        <v>401</v>
      </c>
      <c r="E5" s="80"/>
      <c r="F5" s="81" t="s">
        <v>79</v>
      </c>
      <c r="G5" s="81" t="s">
        <v>20</v>
      </c>
      <c r="H5" s="79" t="s">
        <v>196</v>
      </c>
      <c r="I5" s="80">
        <v>1</v>
      </c>
      <c r="J5" s="80">
        <v>2</v>
      </c>
      <c r="K5" s="80">
        <v>4</v>
      </c>
      <c r="L5" s="82">
        <v>4</v>
      </c>
      <c r="M5" s="80">
        <f t="shared" si="0"/>
        <v>11</v>
      </c>
      <c r="N5" s="80">
        <v>2</v>
      </c>
      <c r="O5" s="83">
        <f>SUMIF(I5:L5,"&gt;="&amp;LARGE(I5:L5,N5))</f>
        <v>8</v>
      </c>
      <c r="P5" s="80">
        <f t="shared" si="1"/>
        <v>3</v>
      </c>
      <c r="Q5" s="80" t="s">
        <v>741</v>
      </c>
    </row>
    <row r="6" spans="1:17" s="4" customFormat="1" ht="15" customHeight="1">
      <c r="A6" s="78">
        <v>3</v>
      </c>
      <c r="B6" s="78" t="s">
        <v>405</v>
      </c>
      <c r="C6" s="79" t="s">
        <v>406</v>
      </c>
      <c r="D6" s="79" t="s">
        <v>407</v>
      </c>
      <c r="E6" s="80"/>
      <c r="F6" s="81" t="s">
        <v>79</v>
      </c>
      <c r="G6" s="81" t="s">
        <v>20</v>
      </c>
      <c r="H6" s="79" t="s">
        <v>308</v>
      </c>
      <c r="I6" s="80">
        <v>3</v>
      </c>
      <c r="J6" s="82">
        <v>5</v>
      </c>
      <c r="K6" s="82">
        <v>2</v>
      </c>
      <c r="L6" s="82">
        <v>5</v>
      </c>
      <c r="M6" s="80">
        <f t="shared" si="0"/>
        <v>15</v>
      </c>
      <c r="N6" s="80">
        <v>2</v>
      </c>
      <c r="O6" s="83">
        <f>SUMIF(I6:L6,"&gt;="&amp;LARGE(I6:L6,N6))</f>
        <v>10</v>
      </c>
      <c r="P6" s="80">
        <f t="shared" si="1"/>
        <v>5</v>
      </c>
      <c r="Q6" s="80" t="s">
        <v>741</v>
      </c>
    </row>
    <row r="7" spans="1:17" s="4" customFormat="1" ht="15" customHeight="1">
      <c r="A7" s="78">
        <v>4</v>
      </c>
      <c r="B7" s="78" t="s">
        <v>402</v>
      </c>
      <c r="C7" s="79" t="s">
        <v>403</v>
      </c>
      <c r="D7" s="79" t="s">
        <v>404</v>
      </c>
      <c r="E7" s="80"/>
      <c r="F7" s="81" t="s">
        <v>79</v>
      </c>
      <c r="G7" s="81" t="s">
        <v>20</v>
      </c>
      <c r="H7" s="79" t="s">
        <v>254</v>
      </c>
      <c r="I7" s="80">
        <v>2</v>
      </c>
      <c r="J7" s="80">
        <v>4</v>
      </c>
      <c r="K7" s="80">
        <v>3</v>
      </c>
      <c r="L7" s="82">
        <v>99</v>
      </c>
      <c r="M7" s="80">
        <f t="shared" si="0"/>
        <v>108</v>
      </c>
      <c r="N7" s="80">
        <v>2</v>
      </c>
      <c r="O7" s="83">
        <f>SUMIF(I7:L7,"&gt;="&amp;LARGE(I7:L7,N7))</f>
        <v>103</v>
      </c>
      <c r="P7" s="80">
        <f t="shared" si="1"/>
        <v>5</v>
      </c>
      <c r="Q7" s="82" t="s">
        <v>741</v>
      </c>
    </row>
    <row r="8" spans="1:17" s="4" customFormat="1" ht="15" customHeight="1">
      <c r="A8" s="78">
        <v>5</v>
      </c>
      <c r="B8" s="78" t="s">
        <v>418</v>
      </c>
      <c r="C8" s="79" t="s">
        <v>419</v>
      </c>
      <c r="D8" s="79" t="s">
        <v>420</v>
      </c>
      <c r="E8" s="80"/>
      <c r="F8" s="81" t="s">
        <v>79</v>
      </c>
      <c r="G8" s="81" t="s">
        <v>20</v>
      </c>
      <c r="H8" s="79" t="s">
        <v>150</v>
      </c>
      <c r="I8" s="82">
        <v>8</v>
      </c>
      <c r="J8" s="80">
        <v>3</v>
      </c>
      <c r="K8" s="82">
        <v>6</v>
      </c>
      <c r="L8" s="82">
        <v>3</v>
      </c>
      <c r="M8" s="80">
        <f t="shared" si="0"/>
        <v>20</v>
      </c>
      <c r="N8" s="80">
        <v>2</v>
      </c>
      <c r="O8" s="83">
        <f>SUMIF(I8:L8,"&gt;="&amp;LARGE(I8:L8,N8))</f>
        <v>14</v>
      </c>
      <c r="P8" s="80">
        <f t="shared" si="1"/>
        <v>6</v>
      </c>
      <c r="Q8" s="82" t="s">
        <v>741</v>
      </c>
    </row>
    <row r="9" spans="1:17" s="80" customFormat="1" ht="15" customHeight="1">
      <c r="A9" s="78">
        <v>6</v>
      </c>
      <c r="B9" s="78" t="s">
        <v>411</v>
      </c>
      <c r="C9" s="79" t="s">
        <v>349</v>
      </c>
      <c r="D9" s="79" t="s">
        <v>412</v>
      </c>
      <c r="F9" s="81" t="s">
        <v>79</v>
      </c>
      <c r="G9" s="81" t="s">
        <v>20</v>
      </c>
      <c r="H9" s="79" t="s">
        <v>254</v>
      </c>
      <c r="I9" s="82">
        <v>5</v>
      </c>
      <c r="J9" s="82">
        <v>6</v>
      </c>
      <c r="K9" s="82">
        <v>5</v>
      </c>
      <c r="L9" s="82">
        <v>2</v>
      </c>
      <c r="M9" s="80">
        <f t="shared" si="0"/>
        <v>18</v>
      </c>
      <c r="N9" s="80">
        <v>2</v>
      </c>
      <c r="O9" s="83">
        <v>11</v>
      </c>
      <c r="P9" s="80">
        <f t="shared" si="1"/>
        <v>7</v>
      </c>
      <c r="Q9" s="80" t="s">
        <v>741</v>
      </c>
    </row>
    <row r="10" spans="1:17" s="4" customFormat="1" ht="15" customHeight="1">
      <c r="A10" s="10">
        <v>7</v>
      </c>
      <c r="B10" s="10" t="s">
        <v>433</v>
      </c>
      <c r="C10" s="9" t="s">
        <v>434</v>
      </c>
      <c r="D10" s="9" t="s">
        <v>435</v>
      </c>
      <c r="E10" s="3"/>
      <c r="F10" s="11" t="s">
        <v>79</v>
      </c>
      <c r="G10" s="11" t="s">
        <v>20</v>
      </c>
      <c r="H10" s="9" t="s">
        <v>259</v>
      </c>
      <c r="I10" s="7">
        <v>13</v>
      </c>
      <c r="J10" s="3">
        <v>8</v>
      </c>
      <c r="K10" s="7">
        <v>7</v>
      </c>
      <c r="L10" s="7">
        <v>6</v>
      </c>
      <c r="M10" s="3">
        <f t="shared" si="0"/>
        <v>34</v>
      </c>
      <c r="N10" s="5">
        <v>2</v>
      </c>
      <c r="O10" s="16">
        <f>SUMIF(I10:L10,"&gt;="&amp;LARGE(I10:L10,N10))</f>
        <v>21</v>
      </c>
      <c r="P10" s="3">
        <f t="shared" si="1"/>
        <v>13</v>
      </c>
    </row>
    <row r="11" spans="1:17" ht="15" customHeight="1">
      <c r="A11" s="10">
        <v>8</v>
      </c>
      <c r="B11" s="10" t="s">
        <v>424</v>
      </c>
      <c r="C11" s="9" t="s">
        <v>425</v>
      </c>
      <c r="D11" s="9" t="s">
        <v>426</v>
      </c>
      <c r="F11" s="11" t="s">
        <v>79</v>
      </c>
      <c r="G11" s="11" t="s">
        <v>27</v>
      </c>
      <c r="H11" s="9" t="s">
        <v>201</v>
      </c>
      <c r="I11" s="7">
        <v>9</v>
      </c>
      <c r="J11" s="3">
        <v>13</v>
      </c>
      <c r="K11" s="7">
        <v>9</v>
      </c>
      <c r="L11" s="7">
        <v>8</v>
      </c>
      <c r="M11" s="3">
        <f t="shared" si="0"/>
        <v>39</v>
      </c>
      <c r="N11" s="5">
        <v>2</v>
      </c>
      <c r="O11" s="16">
        <v>22</v>
      </c>
      <c r="P11" s="3">
        <f t="shared" si="1"/>
        <v>17</v>
      </c>
    </row>
    <row r="12" spans="1:17" ht="15" customHeight="1">
      <c r="A12" s="10">
        <v>9</v>
      </c>
      <c r="B12" s="10" t="s">
        <v>427</v>
      </c>
      <c r="C12" s="9" t="s">
        <v>428</v>
      </c>
      <c r="D12" s="9" t="s">
        <v>429</v>
      </c>
      <c r="F12" s="11" t="s">
        <v>79</v>
      </c>
      <c r="G12" s="11" t="s">
        <v>27</v>
      </c>
      <c r="H12" s="9" t="s">
        <v>198</v>
      </c>
      <c r="I12" s="7">
        <v>11</v>
      </c>
      <c r="J12" s="3">
        <v>9</v>
      </c>
      <c r="K12" s="15">
        <v>8</v>
      </c>
      <c r="L12" s="15">
        <v>99</v>
      </c>
      <c r="M12" s="3">
        <f t="shared" si="0"/>
        <v>127</v>
      </c>
      <c r="N12" s="5">
        <v>2</v>
      </c>
      <c r="O12" s="16">
        <f>SUMIF(I12:L12,"&gt;="&amp;LARGE(I12:L12,N12))</f>
        <v>110</v>
      </c>
      <c r="P12" s="3">
        <f t="shared" si="1"/>
        <v>17</v>
      </c>
    </row>
    <row r="13" spans="1:17" ht="15" customHeight="1">
      <c r="A13" s="10">
        <v>10</v>
      </c>
      <c r="B13" s="10" t="s">
        <v>430</v>
      </c>
      <c r="C13" s="9" t="s">
        <v>431</v>
      </c>
      <c r="D13" s="9" t="s">
        <v>432</v>
      </c>
      <c r="F13" s="11" t="s">
        <v>79</v>
      </c>
      <c r="G13" s="11" t="s">
        <v>20</v>
      </c>
      <c r="H13" s="9" t="s">
        <v>306</v>
      </c>
      <c r="I13" s="7">
        <v>12</v>
      </c>
      <c r="J13" s="3">
        <v>12</v>
      </c>
      <c r="K13" s="15">
        <v>99</v>
      </c>
      <c r="L13" s="15">
        <v>7</v>
      </c>
      <c r="M13" s="3">
        <f t="shared" si="0"/>
        <v>130</v>
      </c>
      <c r="N13" s="5">
        <v>2</v>
      </c>
      <c r="O13" s="16">
        <v>111</v>
      </c>
      <c r="P13" s="3">
        <f t="shared" si="1"/>
        <v>19</v>
      </c>
    </row>
    <row r="14" spans="1:17" ht="15" customHeight="1">
      <c r="A14" s="10">
        <v>11</v>
      </c>
      <c r="B14" s="10" t="s">
        <v>436</v>
      </c>
      <c r="C14" s="9" t="s">
        <v>437</v>
      </c>
      <c r="D14" s="9" t="s">
        <v>438</v>
      </c>
      <c r="F14" s="11" t="s">
        <v>79</v>
      </c>
      <c r="G14" s="11" t="s">
        <v>27</v>
      </c>
      <c r="H14" s="9" t="s">
        <v>308</v>
      </c>
      <c r="I14" s="7">
        <v>14</v>
      </c>
      <c r="J14" s="3">
        <v>11</v>
      </c>
      <c r="K14" s="7">
        <v>10</v>
      </c>
      <c r="L14" s="7">
        <v>11</v>
      </c>
      <c r="M14" s="3">
        <f t="shared" si="0"/>
        <v>46</v>
      </c>
      <c r="N14" s="5">
        <v>2</v>
      </c>
      <c r="O14" s="16">
        <v>25</v>
      </c>
      <c r="P14" s="3">
        <f t="shared" si="1"/>
        <v>21</v>
      </c>
    </row>
    <row r="15" spans="1:17" ht="15" customHeight="1">
      <c r="A15" s="10">
        <v>12</v>
      </c>
      <c r="B15" s="10" t="s">
        <v>439</v>
      </c>
      <c r="C15" s="9" t="s">
        <v>440</v>
      </c>
      <c r="D15" s="9" t="s">
        <v>441</v>
      </c>
      <c r="F15" s="11" t="s">
        <v>79</v>
      </c>
      <c r="G15" s="11" t="s">
        <v>20</v>
      </c>
      <c r="H15" s="9" t="s">
        <v>148</v>
      </c>
      <c r="I15" s="7">
        <v>15</v>
      </c>
      <c r="J15" s="3">
        <v>10</v>
      </c>
      <c r="K15" s="7">
        <v>99</v>
      </c>
      <c r="L15" s="15">
        <v>99</v>
      </c>
      <c r="M15" s="3">
        <f t="shared" si="0"/>
        <v>223</v>
      </c>
      <c r="N15" s="5">
        <v>2</v>
      </c>
      <c r="O15" s="16">
        <f>SUMIF(I15:L15,"&gt;="&amp;LARGE(I15:L15,N15))</f>
        <v>198</v>
      </c>
      <c r="P15" s="3">
        <f t="shared" si="1"/>
        <v>25</v>
      </c>
    </row>
    <row r="16" spans="1:17" ht="15" customHeight="1">
      <c r="A16" s="10">
        <v>13</v>
      </c>
      <c r="B16" s="10" t="s">
        <v>413</v>
      </c>
      <c r="C16" s="9" t="s">
        <v>414</v>
      </c>
      <c r="D16" s="9" t="s">
        <v>415</v>
      </c>
      <c r="E16" s="4"/>
      <c r="F16" s="11" t="s">
        <v>79</v>
      </c>
      <c r="G16" s="11" t="s">
        <v>20</v>
      </c>
      <c r="H16" s="9" t="s">
        <v>309</v>
      </c>
      <c r="I16" s="15">
        <v>6</v>
      </c>
      <c r="J16" s="15">
        <v>99</v>
      </c>
      <c r="K16" s="15">
        <v>99</v>
      </c>
      <c r="L16" s="15">
        <v>99</v>
      </c>
      <c r="M16" s="3">
        <f t="shared" si="0"/>
        <v>303</v>
      </c>
      <c r="N16" s="5">
        <v>2</v>
      </c>
      <c r="O16" s="16">
        <v>198</v>
      </c>
      <c r="P16" s="4">
        <f t="shared" si="1"/>
        <v>105</v>
      </c>
    </row>
    <row r="17" spans="1:16" ht="15" customHeight="1">
      <c r="A17" s="10">
        <v>14</v>
      </c>
      <c r="B17" s="10" t="s">
        <v>416</v>
      </c>
      <c r="C17" s="9" t="s">
        <v>261</v>
      </c>
      <c r="D17" s="9" t="s">
        <v>417</v>
      </c>
      <c r="E17" s="4"/>
      <c r="F17" s="11" t="s">
        <v>79</v>
      </c>
      <c r="G17" s="11" t="s">
        <v>27</v>
      </c>
      <c r="H17" s="9" t="s">
        <v>196</v>
      </c>
      <c r="I17" s="15">
        <v>7</v>
      </c>
      <c r="J17" s="15">
        <v>99</v>
      </c>
      <c r="K17" s="15">
        <v>99</v>
      </c>
      <c r="L17" s="15">
        <v>99</v>
      </c>
      <c r="M17" s="3">
        <f t="shared" si="0"/>
        <v>304</v>
      </c>
      <c r="N17" s="5">
        <v>2</v>
      </c>
      <c r="O17" s="16">
        <v>198</v>
      </c>
      <c r="P17" s="4">
        <f t="shared" si="1"/>
        <v>106</v>
      </c>
    </row>
    <row r="18" spans="1:16" ht="15" customHeight="1">
      <c r="A18" s="10">
        <v>15</v>
      </c>
      <c r="B18" s="9" t="s">
        <v>694</v>
      </c>
      <c r="C18" s="9" t="s">
        <v>695</v>
      </c>
      <c r="D18" s="9" t="s">
        <v>696</v>
      </c>
      <c r="E18" s="9"/>
      <c r="F18" s="11" t="s">
        <v>79</v>
      </c>
      <c r="G18" s="11" t="s">
        <v>20</v>
      </c>
      <c r="H18" s="9" t="s">
        <v>198</v>
      </c>
      <c r="I18" s="9">
        <v>99</v>
      </c>
      <c r="J18" s="9">
        <v>7</v>
      </c>
      <c r="K18" s="15">
        <v>99</v>
      </c>
      <c r="L18" s="50">
        <v>99</v>
      </c>
      <c r="M18" s="3">
        <f t="shared" si="0"/>
        <v>304</v>
      </c>
      <c r="N18" s="5">
        <v>2</v>
      </c>
      <c r="O18" s="16">
        <v>198</v>
      </c>
      <c r="P18" s="3">
        <f t="shared" si="1"/>
        <v>106</v>
      </c>
    </row>
    <row r="19" spans="1:16" ht="15" customHeight="1">
      <c r="A19" s="59">
        <v>16</v>
      </c>
      <c r="B19" s="6"/>
      <c r="C19" s="6" t="s">
        <v>757</v>
      </c>
      <c r="D19" s="6" t="s">
        <v>524</v>
      </c>
      <c r="E19" s="6"/>
      <c r="F19" s="6" t="s">
        <v>79</v>
      </c>
      <c r="G19" s="127" t="s">
        <v>20</v>
      </c>
      <c r="H19" s="50" t="s">
        <v>197</v>
      </c>
      <c r="I19" s="7">
        <v>99</v>
      </c>
      <c r="J19" s="7">
        <v>99</v>
      </c>
      <c r="K19" s="15">
        <v>99</v>
      </c>
      <c r="L19" s="15">
        <v>9</v>
      </c>
      <c r="M19" s="3">
        <f t="shared" si="0"/>
        <v>306</v>
      </c>
      <c r="N19" s="5">
        <v>2</v>
      </c>
      <c r="O19" s="16">
        <v>198</v>
      </c>
      <c r="P19" s="3">
        <f t="shared" si="1"/>
        <v>108</v>
      </c>
    </row>
    <row r="20" spans="1:16">
      <c r="A20" s="6">
        <v>17</v>
      </c>
      <c r="B20" s="6"/>
      <c r="C20" s="6" t="s">
        <v>758</v>
      </c>
      <c r="D20" s="6" t="s">
        <v>605</v>
      </c>
      <c r="E20" s="6"/>
      <c r="F20" s="6" t="s">
        <v>79</v>
      </c>
      <c r="G20" s="127" t="s">
        <v>20</v>
      </c>
      <c r="H20" s="50" t="s">
        <v>309</v>
      </c>
      <c r="I20" s="7">
        <v>99</v>
      </c>
      <c r="J20" s="7">
        <v>99</v>
      </c>
      <c r="K20" s="15">
        <v>99</v>
      </c>
      <c r="L20" s="15">
        <v>10</v>
      </c>
      <c r="M20" s="3">
        <f t="shared" si="0"/>
        <v>307</v>
      </c>
      <c r="N20" s="5">
        <v>2</v>
      </c>
      <c r="O20" s="16">
        <v>198</v>
      </c>
      <c r="P20" s="3">
        <f t="shared" si="1"/>
        <v>109</v>
      </c>
    </row>
    <row r="21" spans="1:16" ht="15" customHeight="1">
      <c r="A21" s="6">
        <v>18</v>
      </c>
      <c r="B21" s="59" t="s">
        <v>421</v>
      </c>
      <c r="C21" s="60" t="s">
        <v>422</v>
      </c>
      <c r="D21" s="60" t="s">
        <v>423</v>
      </c>
      <c r="E21" s="6"/>
      <c r="F21" s="61" t="s">
        <v>79</v>
      </c>
      <c r="G21" s="11" t="s">
        <v>20</v>
      </c>
      <c r="H21" s="9" t="s">
        <v>149</v>
      </c>
      <c r="I21" s="7">
        <v>10</v>
      </c>
      <c r="J21" s="7">
        <v>99</v>
      </c>
      <c r="K21" s="15">
        <v>99</v>
      </c>
      <c r="L21" s="15">
        <v>99</v>
      </c>
      <c r="M21" s="3">
        <f t="shared" si="0"/>
        <v>307</v>
      </c>
      <c r="N21" s="5">
        <v>2</v>
      </c>
      <c r="O21" s="16">
        <v>198</v>
      </c>
      <c r="P21" s="3">
        <f t="shared" si="1"/>
        <v>109</v>
      </c>
    </row>
    <row r="22" spans="1:16">
      <c r="A22" s="5"/>
      <c r="B22" s="5"/>
      <c r="C22" s="5"/>
      <c r="D22" s="5"/>
      <c r="E22" s="5"/>
      <c r="F22" s="5"/>
      <c r="G22" s="5"/>
      <c r="M22" s="3">
        <f t="shared" si="0"/>
        <v>0</v>
      </c>
      <c r="N22" s="5"/>
      <c r="O22">
        <f>SUMIF(I22:L22,"&gt;="&amp;LARGE(I22:L22,N22))</f>
        <v>0</v>
      </c>
      <c r="P22" s="3">
        <f t="shared" ref="P22:P23" si="2">M22-O22</f>
        <v>0</v>
      </c>
    </row>
    <row r="23" spans="1:16">
      <c r="A23" s="5"/>
      <c r="B23" s="56" t="s">
        <v>770</v>
      </c>
      <c r="C23" s="5"/>
      <c r="D23" s="5"/>
      <c r="E23" s="5"/>
      <c r="F23" s="5"/>
      <c r="G23" s="5"/>
      <c r="M23" s="3">
        <f t="shared" si="0"/>
        <v>0</v>
      </c>
      <c r="N23" s="5"/>
      <c r="O23">
        <f>SUMIF(I23:L23,"&gt;="&amp;LARGE(I23:L23,N23))</f>
        <v>0</v>
      </c>
      <c r="P23" s="3">
        <f t="shared" si="2"/>
        <v>0</v>
      </c>
    </row>
  </sheetData>
  <sortState ref="B4:P21">
    <sortCondition ref="P4:P21"/>
    <sortCondition ref="L4:L21"/>
  </sortState>
  <pageMargins left="0.31496062992125984" right="0.31496062992125984" top="0.74803149606299213" bottom="0.74803149606299213" header="0.31496062992125984" footer="0.31496062992125984"/>
  <pageSetup paperSize="9" scale="68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opLeftCell="B1" workbookViewId="0">
      <selection activeCell="R16" sqref="R16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4.42578125" style="3" customWidth="1"/>
    <col min="4" max="4" width="16.14062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4" customFormat="1" ht="15" customHeight="1">
      <c r="A4" s="120">
        <v>1</v>
      </c>
      <c r="B4" s="120" t="s">
        <v>377</v>
      </c>
      <c r="C4" s="115" t="s">
        <v>378</v>
      </c>
      <c r="D4" s="115" t="s">
        <v>379</v>
      </c>
      <c r="E4" s="56"/>
      <c r="F4" s="121" t="s">
        <v>75</v>
      </c>
      <c r="G4" s="121" t="s">
        <v>20</v>
      </c>
      <c r="H4" s="115" t="s">
        <v>196</v>
      </c>
      <c r="I4" s="56">
        <v>1</v>
      </c>
      <c r="J4" s="56">
        <v>6</v>
      </c>
      <c r="K4" s="56">
        <v>1</v>
      </c>
      <c r="L4" s="122">
        <v>1</v>
      </c>
      <c r="M4" s="56">
        <f t="shared" ref="M4:M23" si="0">SUM(I4:L4)</f>
        <v>9</v>
      </c>
      <c r="N4" s="56">
        <v>2</v>
      </c>
      <c r="O4" s="116">
        <v>7</v>
      </c>
      <c r="P4" s="56">
        <f t="shared" ref="P4:P13" si="1">M4-O4</f>
        <v>2</v>
      </c>
      <c r="Q4" s="56" t="s">
        <v>740</v>
      </c>
    </row>
    <row r="5" spans="1:17" s="4" customFormat="1" ht="15" customHeight="1">
      <c r="A5" s="78">
        <v>2</v>
      </c>
      <c r="B5" s="78" t="s">
        <v>380</v>
      </c>
      <c r="C5" s="79" t="s">
        <v>273</v>
      </c>
      <c r="D5" s="79" t="s">
        <v>381</v>
      </c>
      <c r="E5" s="80"/>
      <c r="F5" s="81" t="s">
        <v>75</v>
      </c>
      <c r="G5" s="81" t="s">
        <v>27</v>
      </c>
      <c r="H5" s="79" t="s">
        <v>305</v>
      </c>
      <c r="I5" s="80">
        <v>2</v>
      </c>
      <c r="J5" s="80">
        <v>4</v>
      </c>
      <c r="K5" s="80">
        <v>2</v>
      </c>
      <c r="L5" s="82">
        <v>2</v>
      </c>
      <c r="M5" s="80">
        <f t="shared" si="0"/>
        <v>10</v>
      </c>
      <c r="N5" s="80">
        <v>2</v>
      </c>
      <c r="O5" s="83">
        <v>6</v>
      </c>
      <c r="P5" s="80">
        <f t="shared" si="1"/>
        <v>4</v>
      </c>
      <c r="Q5" s="80" t="s">
        <v>741</v>
      </c>
    </row>
    <row r="6" spans="1:17" s="4" customFormat="1" ht="15" customHeight="1">
      <c r="A6" s="78">
        <v>3</v>
      </c>
      <c r="B6" s="78" t="s">
        <v>391</v>
      </c>
      <c r="C6" s="79" t="s">
        <v>392</v>
      </c>
      <c r="D6" s="79" t="s">
        <v>393</v>
      </c>
      <c r="E6" s="82"/>
      <c r="F6" s="81" t="s">
        <v>75</v>
      </c>
      <c r="G6" s="81" t="s">
        <v>20</v>
      </c>
      <c r="H6" s="79" t="s">
        <v>147</v>
      </c>
      <c r="I6" s="82">
        <v>6</v>
      </c>
      <c r="J6" s="80">
        <v>2</v>
      </c>
      <c r="K6" s="80">
        <v>3</v>
      </c>
      <c r="L6" s="82">
        <v>4</v>
      </c>
      <c r="M6" s="80">
        <f t="shared" si="0"/>
        <v>15</v>
      </c>
      <c r="N6" s="80">
        <v>2</v>
      </c>
      <c r="O6" s="83">
        <f>SUMIF(I6:L6,"&gt;="&amp;LARGE(I6:L6,N6))</f>
        <v>10</v>
      </c>
      <c r="P6" s="80">
        <f t="shared" si="1"/>
        <v>5</v>
      </c>
      <c r="Q6" s="80" t="s">
        <v>741</v>
      </c>
    </row>
    <row r="7" spans="1:17" s="4" customFormat="1" ht="15" customHeight="1">
      <c r="A7" s="78">
        <v>4</v>
      </c>
      <c r="B7" s="78" t="s">
        <v>382</v>
      </c>
      <c r="C7" s="79" t="s">
        <v>383</v>
      </c>
      <c r="D7" s="79" t="s">
        <v>384</v>
      </c>
      <c r="E7" s="80"/>
      <c r="F7" s="81" t="s">
        <v>75</v>
      </c>
      <c r="G7" s="81" t="s">
        <v>27</v>
      </c>
      <c r="H7" s="79" t="s">
        <v>259</v>
      </c>
      <c r="I7" s="82">
        <v>3</v>
      </c>
      <c r="J7" s="80">
        <v>3</v>
      </c>
      <c r="K7" s="80">
        <v>4</v>
      </c>
      <c r="L7" s="82">
        <v>3</v>
      </c>
      <c r="M7" s="80">
        <f t="shared" si="0"/>
        <v>13</v>
      </c>
      <c r="N7" s="80">
        <v>2</v>
      </c>
      <c r="O7" s="83">
        <v>7</v>
      </c>
      <c r="P7" s="80">
        <f t="shared" si="1"/>
        <v>6</v>
      </c>
      <c r="Q7" s="82" t="s">
        <v>741</v>
      </c>
    </row>
    <row r="8" spans="1:17" s="4" customFormat="1" ht="15" customHeight="1">
      <c r="A8" s="78">
        <v>5</v>
      </c>
      <c r="B8" s="78" t="s">
        <v>388</v>
      </c>
      <c r="C8" s="79" t="s">
        <v>389</v>
      </c>
      <c r="D8" s="79" t="s">
        <v>390</v>
      </c>
      <c r="E8" s="82"/>
      <c r="F8" s="81" t="s">
        <v>75</v>
      </c>
      <c r="G8" s="81" t="s">
        <v>20</v>
      </c>
      <c r="H8" s="79" t="s">
        <v>148</v>
      </c>
      <c r="I8" s="82">
        <v>5</v>
      </c>
      <c r="J8" s="80">
        <v>1</v>
      </c>
      <c r="K8" s="80">
        <v>6</v>
      </c>
      <c r="L8" s="82">
        <v>5</v>
      </c>
      <c r="M8" s="80">
        <f t="shared" si="0"/>
        <v>17</v>
      </c>
      <c r="N8" s="80">
        <v>2</v>
      </c>
      <c r="O8" s="83">
        <v>11</v>
      </c>
      <c r="P8" s="80">
        <f t="shared" si="1"/>
        <v>6</v>
      </c>
      <c r="Q8" s="82" t="s">
        <v>741</v>
      </c>
    </row>
    <row r="9" spans="1:17" s="6" customFormat="1" ht="15" customHeight="1">
      <c r="A9" s="59">
        <v>6</v>
      </c>
      <c r="B9" s="59" t="s">
        <v>394</v>
      </c>
      <c r="C9" s="60" t="s">
        <v>395</v>
      </c>
      <c r="D9" s="60" t="s">
        <v>396</v>
      </c>
      <c r="E9" s="62"/>
      <c r="F9" s="61" t="s">
        <v>75</v>
      </c>
      <c r="G9" s="61" t="s">
        <v>20</v>
      </c>
      <c r="H9" s="60" t="s">
        <v>309</v>
      </c>
      <c r="I9" s="62">
        <v>7</v>
      </c>
      <c r="J9" s="62">
        <v>5</v>
      </c>
      <c r="K9" s="62">
        <v>5</v>
      </c>
      <c r="L9" s="62">
        <v>7</v>
      </c>
      <c r="M9" s="6">
        <f t="shared" si="0"/>
        <v>24</v>
      </c>
      <c r="N9" s="6">
        <v>2</v>
      </c>
      <c r="O9" s="63">
        <f t="shared" ref="O9:O23" si="2">SUMIF(I9:L9,"&gt;="&amp;LARGE(I9:L9,N9))</f>
        <v>14</v>
      </c>
      <c r="P9" s="6">
        <f t="shared" si="1"/>
        <v>10</v>
      </c>
      <c r="Q9" s="62" t="s">
        <v>764</v>
      </c>
    </row>
    <row r="10" spans="1:17" s="6" customFormat="1" ht="15" customHeight="1">
      <c r="A10" s="59">
        <v>7</v>
      </c>
      <c r="B10" s="59" t="s">
        <v>385</v>
      </c>
      <c r="C10" s="60" t="s">
        <v>386</v>
      </c>
      <c r="D10" s="60" t="s">
        <v>387</v>
      </c>
      <c r="E10" s="62"/>
      <c r="F10" s="61" t="s">
        <v>75</v>
      </c>
      <c r="G10" s="61" t="s">
        <v>27</v>
      </c>
      <c r="H10" s="60" t="s">
        <v>197</v>
      </c>
      <c r="I10" s="62">
        <v>4</v>
      </c>
      <c r="J10" s="62">
        <v>99</v>
      </c>
      <c r="K10" s="62">
        <v>7</v>
      </c>
      <c r="L10" s="62">
        <v>99</v>
      </c>
      <c r="M10" s="6">
        <f t="shared" si="0"/>
        <v>209</v>
      </c>
      <c r="N10" s="6">
        <v>2</v>
      </c>
      <c r="O10" s="63">
        <f t="shared" si="2"/>
        <v>198</v>
      </c>
      <c r="P10" s="6">
        <f t="shared" si="1"/>
        <v>11</v>
      </c>
      <c r="Q10" s="62" t="s">
        <v>764</v>
      </c>
    </row>
    <row r="11" spans="1:17" s="80" customFormat="1" ht="15" customHeight="1">
      <c r="A11" s="78">
        <v>8</v>
      </c>
      <c r="B11" s="79" t="s">
        <v>413</v>
      </c>
      <c r="C11" s="79" t="s">
        <v>697</v>
      </c>
      <c r="D11" s="79" t="s">
        <v>415</v>
      </c>
      <c r="E11" s="79"/>
      <c r="F11" s="81" t="s">
        <v>75</v>
      </c>
      <c r="G11" s="81" t="s">
        <v>20</v>
      </c>
      <c r="H11" s="79" t="s">
        <v>309</v>
      </c>
      <c r="I11" s="79">
        <v>99</v>
      </c>
      <c r="J11" s="79">
        <v>7</v>
      </c>
      <c r="K11" s="82">
        <v>8</v>
      </c>
      <c r="L11" s="101">
        <v>6</v>
      </c>
      <c r="M11" s="80">
        <f t="shared" si="0"/>
        <v>120</v>
      </c>
      <c r="N11" s="80">
        <v>2</v>
      </c>
      <c r="O11" s="83">
        <f t="shared" si="2"/>
        <v>107</v>
      </c>
      <c r="P11" s="80">
        <f t="shared" si="1"/>
        <v>13</v>
      </c>
      <c r="Q11" s="80" t="s">
        <v>741</v>
      </c>
    </row>
    <row r="12" spans="1:17" s="80" customFormat="1" ht="15" customHeight="1">
      <c r="A12" s="78">
        <v>9</v>
      </c>
      <c r="B12" s="78" t="s">
        <v>397</v>
      </c>
      <c r="C12" s="79" t="s">
        <v>398</v>
      </c>
      <c r="D12" s="79" t="s">
        <v>399</v>
      </c>
      <c r="E12" s="82"/>
      <c r="F12" s="81" t="s">
        <v>75</v>
      </c>
      <c r="G12" s="81" t="s">
        <v>20</v>
      </c>
      <c r="H12" s="79" t="s">
        <v>306</v>
      </c>
      <c r="I12" s="82">
        <v>8</v>
      </c>
      <c r="J12" s="82">
        <v>99</v>
      </c>
      <c r="K12" s="82">
        <v>9</v>
      </c>
      <c r="L12" s="82">
        <v>8</v>
      </c>
      <c r="M12" s="80">
        <f t="shared" si="0"/>
        <v>124</v>
      </c>
      <c r="N12" s="80">
        <v>2</v>
      </c>
      <c r="O12" s="83">
        <f t="shared" si="2"/>
        <v>108</v>
      </c>
      <c r="P12" s="80">
        <f t="shared" si="1"/>
        <v>16</v>
      </c>
      <c r="Q12" s="80" t="s">
        <v>741</v>
      </c>
    </row>
    <row r="13" spans="1:17" s="4" customFormat="1" ht="15" customHeight="1">
      <c r="A13" s="10">
        <v>10</v>
      </c>
      <c r="B13" s="9" t="s">
        <v>421</v>
      </c>
      <c r="C13" s="9" t="s">
        <v>698</v>
      </c>
      <c r="D13" s="9" t="s">
        <v>423</v>
      </c>
      <c r="E13" s="9"/>
      <c r="F13" s="11" t="s">
        <v>75</v>
      </c>
      <c r="G13" s="11" t="s">
        <v>20</v>
      </c>
      <c r="H13" s="9" t="s">
        <v>149</v>
      </c>
      <c r="I13" s="9">
        <v>99</v>
      </c>
      <c r="J13" s="9">
        <v>8</v>
      </c>
      <c r="K13" s="15">
        <v>10</v>
      </c>
      <c r="L13" s="50">
        <v>99</v>
      </c>
      <c r="M13" s="4">
        <f t="shared" si="0"/>
        <v>216</v>
      </c>
      <c r="N13" s="5">
        <v>2</v>
      </c>
      <c r="O13" s="16">
        <f t="shared" si="2"/>
        <v>198</v>
      </c>
      <c r="P13" s="4">
        <f t="shared" si="1"/>
        <v>18</v>
      </c>
    </row>
    <row r="14" spans="1:17" s="4" customFormat="1">
      <c r="A14" s="5"/>
      <c r="B14" s="5"/>
      <c r="C14" s="5"/>
      <c r="D14" s="5"/>
      <c r="E14" s="5"/>
      <c r="F14" s="5"/>
      <c r="G14" s="5"/>
      <c r="H14" s="26"/>
      <c r="M14" s="4">
        <f t="shared" si="0"/>
        <v>0</v>
      </c>
      <c r="N14" s="5"/>
      <c r="O14" s="16">
        <f t="shared" si="2"/>
        <v>0</v>
      </c>
      <c r="P14" s="4">
        <f t="shared" ref="P14:P16" si="3">M14-O14</f>
        <v>0</v>
      </c>
    </row>
    <row r="15" spans="1:17" s="4" customFormat="1">
      <c r="A15" s="5"/>
      <c r="B15" s="5"/>
      <c r="C15" s="5"/>
      <c r="D15" s="5"/>
      <c r="E15" s="5"/>
      <c r="F15" s="5"/>
      <c r="G15" s="5"/>
      <c r="H15" s="26"/>
      <c r="M15" s="4">
        <f t="shared" si="0"/>
        <v>0</v>
      </c>
      <c r="N15" s="5"/>
      <c r="O15" s="16">
        <f t="shared" si="2"/>
        <v>0</v>
      </c>
      <c r="P15" s="4">
        <f t="shared" si="3"/>
        <v>0</v>
      </c>
    </row>
    <row r="16" spans="1:17" s="4" customFormat="1">
      <c r="A16" s="5"/>
      <c r="B16" s="5"/>
      <c r="C16" s="5"/>
      <c r="D16" s="5"/>
      <c r="E16" s="5"/>
      <c r="F16" s="5"/>
      <c r="G16" s="5"/>
      <c r="H16" s="26"/>
      <c r="M16" s="4">
        <f t="shared" si="0"/>
        <v>0</v>
      </c>
      <c r="N16" s="5"/>
      <c r="O16" s="16">
        <f t="shared" si="2"/>
        <v>0</v>
      </c>
      <c r="P16" s="4">
        <f t="shared" si="3"/>
        <v>0</v>
      </c>
    </row>
    <row r="17" spans="1:16">
      <c r="A17" s="5"/>
      <c r="B17" s="56" t="s">
        <v>734</v>
      </c>
      <c r="C17" s="5"/>
      <c r="D17" s="5"/>
      <c r="E17" s="5"/>
      <c r="F17" s="5"/>
      <c r="G17" s="5"/>
      <c r="H17" s="26"/>
      <c r="M17" s="3">
        <f t="shared" si="0"/>
        <v>0</v>
      </c>
      <c r="N17" s="5"/>
      <c r="O17">
        <f t="shared" si="2"/>
        <v>0</v>
      </c>
      <c r="P17" s="3">
        <f>M17-O17</f>
        <v>0</v>
      </c>
    </row>
    <row r="18" spans="1:16">
      <c r="A18" s="5"/>
      <c r="B18" s="5"/>
      <c r="C18" s="5"/>
      <c r="D18" s="5"/>
      <c r="E18" s="5"/>
      <c r="F18" s="5"/>
      <c r="G18" s="5"/>
      <c r="H18" s="26"/>
      <c r="M18" s="3">
        <f t="shared" si="0"/>
        <v>0</v>
      </c>
      <c r="N18" s="5"/>
      <c r="O18">
        <f t="shared" si="2"/>
        <v>0</v>
      </c>
      <c r="P18" s="3">
        <f t="shared" ref="P18:P23" si="4">M18-O18</f>
        <v>0</v>
      </c>
    </row>
    <row r="19" spans="1:16">
      <c r="A19" s="5"/>
      <c r="B19" s="5"/>
      <c r="C19" s="5"/>
      <c r="D19" s="5"/>
      <c r="E19" s="5"/>
      <c r="F19" s="5"/>
      <c r="G19" s="5"/>
      <c r="M19" s="3">
        <f t="shared" si="0"/>
        <v>0</v>
      </c>
      <c r="N19" s="5"/>
      <c r="O19">
        <f t="shared" si="2"/>
        <v>0</v>
      </c>
      <c r="P19" s="3">
        <f t="shared" si="4"/>
        <v>0</v>
      </c>
    </row>
    <row r="20" spans="1:16">
      <c r="A20" s="5"/>
      <c r="B20" s="5"/>
      <c r="C20" s="5"/>
      <c r="D20" s="5"/>
      <c r="E20" s="5"/>
      <c r="F20" s="5"/>
      <c r="G20" s="5"/>
      <c r="M20" s="3">
        <f t="shared" si="0"/>
        <v>0</v>
      </c>
      <c r="N20" s="5"/>
      <c r="O20">
        <f t="shared" si="2"/>
        <v>0</v>
      </c>
      <c r="P20" s="3">
        <f t="shared" si="4"/>
        <v>0</v>
      </c>
    </row>
    <row r="21" spans="1:16">
      <c r="A21" s="5"/>
      <c r="B21" s="5"/>
      <c r="C21" s="5"/>
      <c r="D21" s="5"/>
      <c r="E21" s="5"/>
      <c r="F21" s="5"/>
      <c r="G21" s="5"/>
      <c r="H21" s="26"/>
      <c r="M21" s="3">
        <f t="shared" si="0"/>
        <v>0</v>
      </c>
      <c r="N21" s="5"/>
      <c r="O21">
        <f t="shared" si="2"/>
        <v>0</v>
      </c>
      <c r="P21" s="3">
        <f t="shared" si="4"/>
        <v>0</v>
      </c>
    </row>
    <row r="22" spans="1:16">
      <c r="A22" s="5"/>
      <c r="B22" s="5"/>
      <c r="C22" s="5"/>
      <c r="D22" s="5"/>
      <c r="E22" s="5"/>
      <c r="F22" s="5"/>
      <c r="G22" s="5"/>
      <c r="M22" s="3">
        <f t="shared" si="0"/>
        <v>0</v>
      </c>
      <c r="N22" s="5"/>
      <c r="O22">
        <f t="shared" si="2"/>
        <v>0</v>
      </c>
      <c r="P22" s="3">
        <f t="shared" si="4"/>
        <v>0</v>
      </c>
    </row>
    <row r="23" spans="1:16">
      <c r="A23" s="5"/>
      <c r="B23" s="5"/>
      <c r="C23" s="5"/>
      <c r="D23" s="5"/>
      <c r="E23" s="5"/>
      <c r="F23" s="5"/>
      <c r="G23" s="5"/>
      <c r="M23" s="3">
        <f t="shared" si="0"/>
        <v>0</v>
      </c>
      <c r="N23" s="5"/>
      <c r="O23">
        <f t="shared" si="2"/>
        <v>0</v>
      </c>
      <c r="P23" s="3">
        <f t="shared" si="4"/>
        <v>0</v>
      </c>
    </row>
  </sheetData>
  <sortState ref="B4:P13">
    <sortCondition ref="P4:P13"/>
    <sortCondition ref="L4:L13"/>
  </sortState>
  <pageMargins left="0.31496062992125984" right="0.31496062992125984" top="0.74803149606299213" bottom="0.74803149606299213" header="0.31496062992125984" footer="0.31496062992125984"/>
  <pageSetup paperSize="9" scale="71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activeCell="A4" sqref="A4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0.85546875" style="3" bestFit="1" customWidth="1"/>
    <col min="4" max="4" width="16.14062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4" width="10.5703125" style="3" bestFit="1" customWidth="1"/>
    <col min="15" max="15" width="10.140625" style="3" bestFit="1" customWidth="1"/>
    <col min="16" max="16" width="12.140625" style="3" bestFit="1" customWidth="1"/>
    <col min="17" max="17" width="10.42578125" style="3" bestFit="1" customWidth="1"/>
    <col min="18" max="18" width="12.42578125" style="3" bestFit="1" customWidth="1"/>
    <col min="19" max="16384" width="9.140625" style="3"/>
  </cols>
  <sheetData>
    <row r="1" spans="1:18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116</v>
      </c>
      <c r="Q1" s="2" t="s">
        <v>115</v>
      </c>
      <c r="R1" s="2" t="s">
        <v>117</v>
      </c>
    </row>
    <row r="2" spans="1:18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118</v>
      </c>
      <c r="N2" s="2" t="s">
        <v>118</v>
      </c>
      <c r="O2" s="2" t="s">
        <v>119</v>
      </c>
      <c r="P2" s="2" t="s">
        <v>120</v>
      </c>
      <c r="Q2" s="2" t="s">
        <v>108</v>
      </c>
      <c r="R2" s="2" t="s">
        <v>115</v>
      </c>
    </row>
    <row r="3" spans="1:18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/>
      <c r="N3" s="2"/>
      <c r="O3" s="2" t="s">
        <v>108</v>
      </c>
      <c r="P3" s="2" t="s">
        <v>121</v>
      </c>
      <c r="Q3" s="2" t="s">
        <v>121</v>
      </c>
      <c r="R3" s="2" t="s">
        <v>122</v>
      </c>
    </row>
    <row r="4" spans="1:18">
      <c r="L4" s="7"/>
      <c r="M4" s="7"/>
      <c r="N4" s="7"/>
      <c r="O4" s="3">
        <f>SUM(I4:N4)</f>
        <v>0</v>
      </c>
      <c r="P4" s="5"/>
      <c r="Q4">
        <f>SUMIF(I4:N4,"&gt;="&amp;LARGE(I4:N4,P4))</f>
        <v>0</v>
      </c>
      <c r="R4" s="3">
        <f>O4-Q4</f>
        <v>0</v>
      </c>
    </row>
    <row r="5" spans="1:18">
      <c r="L5" s="7"/>
      <c r="M5" s="7"/>
      <c r="N5" s="7"/>
      <c r="O5" s="3">
        <f t="shared" ref="O5:O17" si="0">SUM(I5:N5)</f>
        <v>0</v>
      </c>
      <c r="P5" s="5"/>
      <c r="Q5">
        <f t="shared" ref="Q5:Q17" si="1">SUMIF(I5:N5,"&gt;="&amp;LARGE(I5:N5,P5))</f>
        <v>0</v>
      </c>
      <c r="R5" s="3">
        <f t="shared" ref="R5:R17" si="2">O5-Q5</f>
        <v>0</v>
      </c>
    </row>
    <row r="6" spans="1:18">
      <c r="L6" s="7"/>
      <c r="M6" s="7"/>
      <c r="N6" s="7"/>
      <c r="O6" s="3">
        <f t="shared" si="0"/>
        <v>0</v>
      </c>
      <c r="P6" s="5"/>
      <c r="Q6">
        <f t="shared" si="1"/>
        <v>0</v>
      </c>
      <c r="R6" s="3">
        <f t="shared" si="2"/>
        <v>0</v>
      </c>
    </row>
    <row r="7" spans="1:18">
      <c r="I7" s="7"/>
      <c r="J7" s="7"/>
      <c r="K7" s="7"/>
      <c r="L7" s="7"/>
      <c r="M7" s="7"/>
      <c r="N7" s="7"/>
      <c r="O7" s="3">
        <f t="shared" si="0"/>
        <v>0</v>
      </c>
      <c r="P7" s="5"/>
      <c r="Q7">
        <f t="shared" si="1"/>
        <v>0</v>
      </c>
      <c r="R7" s="3">
        <f t="shared" si="2"/>
        <v>0</v>
      </c>
    </row>
    <row r="8" spans="1:18">
      <c r="O8" s="3">
        <f t="shared" si="0"/>
        <v>0</v>
      </c>
      <c r="P8" s="5"/>
      <c r="Q8">
        <f t="shared" si="1"/>
        <v>0</v>
      </c>
      <c r="R8" s="3">
        <f t="shared" si="2"/>
        <v>0</v>
      </c>
    </row>
    <row r="9" spans="1:18">
      <c r="O9" s="3">
        <f t="shared" si="0"/>
        <v>0</v>
      </c>
      <c r="P9" s="5"/>
      <c r="Q9">
        <f t="shared" si="1"/>
        <v>0</v>
      </c>
      <c r="R9" s="3">
        <f t="shared" si="2"/>
        <v>0</v>
      </c>
    </row>
    <row r="10" spans="1:18">
      <c r="O10" s="3">
        <f t="shared" si="0"/>
        <v>0</v>
      </c>
      <c r="P10" s="5"/>
      <c r="Q10">
        <f t="shared" si="1"/>
        <v>0</v>
      </c>
      <c r="R10" s="3">
        <f t="shared" si="2"/>
        <v>0</v>
      </c>
    </row>
    <row r="11" spans="1:18">
      <c r="O11" s="3">
        <f t="shared" si="0"/>
        <v>0</v>
      </c>
      <c r="P11" s="5"/>
      <c r="Q11">
        <f t="shared" si="1"/>
        <v>0</v>
      </c>
      <c r="R11" s="3">
        <f t="shared" si="2"/>
        <v>0</v>
      </c>
    </row>
    <row r="12" spans="1:18">
      <c r="O12" s="3">
        <f t="shared" si="0"/>
        <v>0</v>
      </c>
      <c r="P12" s="5"/>
      <c r="Q12">
        <f t="shared" si="1"/>
        <v>0</v>
      </c>
      <c r="R12" s="3">
        <f t="shared" si="2"/>
        <v>0</v>
      </c>
    </row>
    <row r="13" spans="1:18">
      <c r="O13" s="3">
        <f t="shared" si="0"/>
        <v>0</v>
      </c>
      <c r="P13" s="5"/>
      <c r="Q13">
        <f t="shared" si="1"/>
        <v>0</v>
      </c>
      <c r="R13" s="3">
        <f t="shared" si="2"/>
        <v>0</v>
      </c>
    </row>
    <row r="14" spans="1:18">
      <c r="O14" s="3">
        <f t="shared" si="0"/>
        <v>0</v>
      </c>
      <c r="P14" s="5"/>
      <c r="Q14">
        <f t="shared" si="1"/>
        <v>0</v>
      </c>
      <c r="R14" s="3">
        <f t="shared" si="2"/>
        <v>0</v>
      </c>
    </row>
    <row r="15" spans="1:18">
      <c r="O15" s="3">
        <f t="shared" si="0"/>
        <v>0</v>
      </c>
      <c r="P15" s="5"/>
      <c r="Q15">
        <f t="shared" si="1"/>
        <v>0</v>
      </c>
      <c r="R15" s="3">
        <f t="shared" si="2"/>
        <v>0</v>
      </c>
    </row>
    <row r="16" spans="1:18">
      <c r="O16" s="3">
        <f t="shared" si="0"/>
        <v>0</v>
      </c>
      <c r="P16" s="5"/>
      <c r="Q16">
        <f t="shared" si="1"/>
        <v>0</v>
      </c>
      <c r="R16" s="3">
        <f t="shared" si="2"/>
        <v>0</v>
      </c>
    </row>
    <row r="17" spans="15:18">
      <c r="O17" s="3">
        <f t="shared" si="0"/>
        <v>0</v>
      </c>
      <c r="P17" s="5"/>
      <c r="Q17">
        <f t="shared" si="1"/>
        <v>0</v>
      </c>
      <c r="R17" s="3">
        <f t="shared" si="2"/>
        <v>0</v>
      </c>
    </row>
    <row r="18" spans="15:18">
      <c r="O18" s="3">
        <f>SUM(I18:N18)</f>
        <v>0</v>
      </c>
      <c r="P18" s="5"/>
      <c r="Q18">
        <f>SUMIF(I18:N18,"&gt;="&amp;LARGE(I18:N18,P18))</f>
        <v>0</v>
      </c>
      <c r="R18" s="3">
        <f>O18-Q18</f>
        <v>0</v>
      </c>
    </row>
    <row r="19" spans="15:18">
      <c r="O19" s="3">
        <f t="shared" ref="O19:O25" si="3">SUM(I19:N19)</f>
        <v>0</v>
      </c>
      <c r="P19" s="5"/>
      <c r="Q19">
        <f t="shared" ref="Q19:Q25" si="4">SUMIF(I19:N19,"&gt;="&amp;LARGE(I19:N19,P19))</f>
        <v>0</v>
      </c>
      <c r="R19" s="3">
        <f t="shared" ref="R19:R25" si="5">O19-Q19</f>
        <v>0</v>
      </c>
    </row>
    <row r="20" spans="15:18">
      <c r="O20" s="3">
        <f t="shared" si="3"/>
        <v>0</v>
      </c>
      <c r="P20" s="5"/>
      <c r="Q20">
        <f t="shared" si="4"/>
        <v>0</v>
      </c>
      <c r="R20" s="3">
        <f t="shared" si="5"/>
        <v>0</v>
      </c>
    </row>
    <row r="21" spans="15:18">
      <c r="O21" s="3">
        <f t="shared" si="3"/>
        <v>0</v>
      </c>
      <c r="P21" s="5"/>
      <c r="Q21">
        <f t="shared" si="4"/>
        <v>0</v>
      </c>
      <c r="R21" s="3">
        <f t="shared" si="5"/>
        <v>0</v>
      </c>
    </row>
    <row r="22" spans="15:18">
      <c r="O22" s="3">
        <f t="shared" si="3"/>
        <v>0</v>
      </c>
      <c r="P22" s="5"/>
      <c r="Q22">
        <f t="shared" si="4"/>
        <v>0</v>
      </c>
      <c r="R22" s="3">
        <f t="shared" si="5"/>
        <v>0</v>
      </c>
    </row>
    <row r="23" spans="15:18">
      <c r="O23" s="3">
        <f t="shared" si="3"/>
        <v>0</v>
      </c>
      <c r="P23" s="5"/>
      <c r="Q23">
        <f t="shared" si="4"/>
        <v>0</v>
      </c>
      <c r="R23" s="3">
        <f t="shared" si="5"/>
        <v>0</v>
      </c>
    </row>
    <row r="24" spans="15:18">
      <c r="O24" s="3">
        <f t="shared" si="3"/>
        <v>0</v>
      </c>
      <c r="P24" s="5"/>
      <c r="Q24">
        <f t="shared" si="4"/>
        <v>0</v>
      </c>
      <c r="R24" s="3">
        <f t="shared" si="5"/>
        <v>0</v>
      </c>
    </row>
    <row r="25" spans="15:18">
      <c r="O25" s="3">
        <f t="shared" si="3"/>
        <v>0</v>
      </c>
      <c r="P25" s="5"/>
      <c r="Q25">
        <f t="shared" si="4"/>
        <v>0</v>
      </c>
      <c r="R25" s="3">
        <f t="shared" si="5"/>
        <v>0</v>
      </c>
    </row>
  </sheetData>
  <sortState ref="B3:O4">
    <sortCondition descending="1" ref="O3:O4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>
      <selection activeCell="A4" sqref="A4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5.7109375" style="3" customWidth="1"/>
    <col min="4" max="4" width="21.140625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113" customFormat="1" ht="15" customHeight="1">
      <c r="A4" s="123">
        <v>1</v>
      </c>
      <c r="B4" s="117" t="s">
        <v>699</v>
      </c>
      <c r="C4" s="117" t="s">
        <v>689</v>
      </c>
      <c r="D4" s="117" t="s">
        <v>700</v>
      </c>
      <c r="E4" s="117"/>
      <c r="F4" s="124" t="s">
        <v>95</v>
      </c>
      <c r="G4" s="124" t="s">
        <v>20</v>
      </c>
      <c r="H4" s="117" t="s">
        <v>255</v>
      </c>
      <c r="I4" s="125">
        <v>99</v>
      </c>
      <c r="J4" s="125">
        <v>5</v>
      </c>
      <c r="K4" s="113">
        <v>1</v>
      </c>
      <c r="L4" s="125">
        <v>1</v>
      </c>
      <c r="M4" s="113">
        <f t="shared" ref="M4:M21" si="0">SUM(I4:L4)</f>
        <v>106</v>
      </c>
      <c r="N4" s="113">
        <v>2</v>
      </c>
      <c r="O4" s="119">
        <f>SUMIF(I4:L4,"&gt;="&amp;LARGE(I4:L4,N4))</f>
        <v>104</v>
      </c>
      <c r="P4" s="113">
        <f t="shared" ref="P4:P9" si="1">M4-O4</f>
        <v>2</v>
      </c>
      <c r="Q4" s="113" t="s">
        <v>740</v>
      </c>
    </row>
    <row r="5" spans="1:17" s="80" customFormat="1" ht="15" customHeight="1">
      <c r="A5" s="78">
        <v>2</v>
      </c>
      <c r="B5" s="78" t="s">
        <v>451</v>
      </c>
      <c r="C5" s="79" t="s">
        <v>282</v>
      </c>
      <c r="D5" s="79" t="s">
        <v>452</v>
      </c>
      <c r="F5" s="81" t="s">
        <v>95</v>
      </c>
      <c r="G5" s="81" t="s">
        <v>20</v>
      </c>
      <c r="H5" s="79" t="s">
        <v>150</v>
      </c>
      <c r="I5" s="80">
        <v>1</v>
      </c>
      <c r="J5" s="80">
        <v>4</v>
      </c>
      <c r="K5" s="80">
        <v>3</v>
      </c>
      <c r="L5" s="82">
        <v>2</v>
      </c>
      <c r="M5" s="80">
        <f t="shared" si="0"/>
        <v>10</v>
      </c>
      <c r="N5" s="80">
        <v>2</v>
      </c>
      <c r="O5" s="83">
        <f>SUMIF(I5:L5,"&gt;="&amp;LARGE(I5:L5,N5))</f>
        <v>7</v>
      </c>
      <c r="P5" s="80">
        <f t="shared" si="1"/>
        <v>3</v>
      </c>
      <c r="Q5" s="80" t="s">
        <v>741</v>
      </c>
    </row>
    <row r="6" spans="1:17" s="80" customFormat="1" ht="15" customHeight="1">
      <c r="A6" s="78">
        <v>3</v>
      </c>
      <c r="B6" s="78" t="s">
        <v>453</v>
      </c>
      <c r="C6" s="79" t="s">
        <v>454</v>
      </c>
      <c r="D6" s="79" t="s">
        <v>455</v>
      </c>
      <c r="F6" s="81" t="s">
        <v>95</v>
      </c>
      <c r="G6" s="81" t="s">
        <v>20</v>
      </c>
      <c r="H6" s="79" t="s">
        <v>198</v>
      </c>
      <c r="I6" s="80">
        <v>2</v>
      </c>
      <c r="J6" s="80">
        <v>3</v>
      </c>
      <c r="K6" s="80">
        <v>2</v>
      </c>
      <c r="L6" s="82">
        <v>3</v>
      </c>
      <c r="M6" s="80">
        <f t="shared" si="0"/>
        <v>10</v>
      </c>
      <c r="N6" s="80">
        <v>2</v>
      </c>
      <c r="O6" s="83">
        <f>SUMIF(I6:L6,"&gt;="&amp;LARGE(I6:L6,N6))</f>
        <v>6</v>
      </c>
      <c r="P6" s="80">
        <f t="shared" si="1"/>
        <v>4</v>
      </c>
      <c r="Q6" s="80" t="s">
        <v>741</v>
      </c>
    </row>
    <row r="7" spans="1:17" s="4" customFormat="1" ht="15" customHeight="1">
      <c r="A7" s="10">
        <v>4</v>
      </c>
      <c r="B7" s="10" t="s">
        <v>459</v>
      </c>
      <c r="C7" s="9" t="s">
        <v>460</v>
      </c>
      <c r="D7" s="9" t="s">
        <v>461</v>
      </c>
      <c r="E7" s="15"/>
      <c r="F7" s="11" t="s">
        <v>95</v>
      </c>
      <c r="G7" s="11" t="s">
        <v>20</v>
      </c>
      <c r="H7" s="9" t="s">
        <v>256</v>
      </c>
      <c r="I7" s="15">
        <v>4</v>
      </c>
      <c r="J7" s="4">
        <v>1</v>
      </c>
      <c r="K7" s="15">
        <v>5</v>
      </c>
      <c r="L7" s="15">
        <v>4</v>
      </c>
      <c r="M7" s="4">
        <f t="shared" si="0"/>
        <v>14</v>
      </c>
      <c r="N7" s="5">
        <v>2</v>
      </c>
      <c r="O7" s="16">
        <v>9</v>
      </c>
      <c r="P7" s="4">
        <f t="shared" si="1"/>
        <v>5</v>
      </c>
    </row>
    <row r="8" spans="1:17" s="4" customFormat="1" ht="15" customHeight="1">
      <c r="A8" s="10">
        <v>5</v>
      </c>
      <c r="B8" s="10" t="s">
        <v>456</v>
      </c>
      <c r="C8" s="9" t="s">
        <v>457</v>
      </c>
      <c r="D8" s="9" t="s">
        <v>458</v>
      </c>
      <c r="E8" s="15"/>
      <c r="F8" s="11" t="s">
        <v>95</v>
      </c>
      <c r="G8" s="11" t="s">
        <v>20</v>
      </c>
      <c r="H8" s="9" t="s">
        <v>199</v>
      </c>
      <c r="I8" s="15">
        <v>3</v>
      </c>
      <c r="J8" s="15">
        <v>2</v>
      </c>
      <c r="K8" s="15">
        <v>4</v>
      </c>
      <c r="L8" s="15">
        <v>5</v>
      </c>
      <c r="M8" s="4">
        <f t="shared" si="0"/>
        <v>14</v>
      </c>
      <c r="N8" s="5">
        <v>2</v>
      </c>
      <c r="O8" s="16">
        <f>SUMIF(I8:L8,"&gt;="&amp;LARGE(I8:L8,N8))</f>
        <v>9</v>
      </c>
      <c r="P8" s="4">
        <f t="shared" si="1"/>
        <v>5</v>
      </c>
    </row>
    <row r="9" spans="1:17">
      <c r="A9" s="9">
        <v>6</v>
      </c>
      <c r="B9" s="10" t="s">
        <v>462</v>
      </c>
      <c r="C9" s="9" t="s">
        <v>463</v>
      </c>
      <c r="D9" s="9" t="s">
        <v>464</v>
      </c>
      <c r="E9" s="15"/>
      <c r="F9" s="11" t="s">
        <v>95</v>
      </c>
      <c r="G9" s="11" t="s">
        <v>20</v>
      </c>
      <c r="H9" s="9" t="s">
        <v>257</v>
      </c>
      <c r="I9" s="15">
        <v>5</v>
      </c>
      <c r="J9" s="15">
        <v>99</v>
      </c>
      <c r="K9" s="15">
        <v>99</v>
      </c>
      <c r="L9" s="15">
        <v>99</v>
      </c>
      <c r="M9" s="4">
        <f t="shared" si="0"/>
        <v>302</v>
      </c>
      <c r="N9" s="5">
        <v>2</v>
      </c>
      <c r="O9" s="16">
        <v>198</v>
      </c>
      <c r="P9" s="4">
        <f t="shared" si="1"/>
        <v>104</v>
      </c>
    </row>
    <row r="10" spans="1:17">
      <c r="A10" s="29"/>
      <c r="B10" s="27"/>
      <c r="C10" s="27"/>
      <c r="D10" s="27"/>
      <c r="E10" s="27"/>
      <c r="H10" s="27"/>
      <c r="M10" s="3">
        <f t="shared" si="0"/>
        <v>0</v>
      </c>
      <c r="N10" s="5"/>
      <c r="O10">
        <f t="shared" ref="O10:O21" si="2">SUMIF(I10:L10,"&gt;="&amp;LARGE(I10:L10,N10))</f>
        <v>0</v>
      </c>
      <c r="P10" s="3">
        <f t="shared" ref="P10:P13" si="3">M10-O10</f>
        <v>0</v>
      </c>
    </row>
    <row r="11" spans="1:17">
      <c r="A11" s="4"/>
      <c r="B11" s="4"/>
      <c r="C11" s="4"/>
      <c r="D11" s="4"/>
      <c r="E11" s="4"/>
      <c r="F11" s="4"/>
      <c r="G11" s="4"/>
      <c r="H11" s="28"/>
      <c r="M11" s="3">
        <f t="shared" si="0"/>
        <v>0</v>
      </c>
      <c r="N11" s="5"/>
      <c r="O11">
        <f t="shared" si="2"/>
        <v>0</v>
      </c>
      <c r="P11" s="3">
        <f t="shared" si="3"/>
        <v>0</v>
      </c>
    </row>
    <row r="12" spans="1:17">
      <c r="A12" s="4"/>
      <c r="B12" s="4"/>
      <c r="C12" s="4"/>
      <c r="D12" s="4"/>
      <c r="E12" s="4"/>
      <c r="F12" s="4"/>
      <c r="G12" s="4"/>
      <c r="H12" s="28"/>
      <c r="M12" s="3">
        <f t="shared" si="0"/>
        <v>0</v>
      </c>
      <c r="N12" s="5"/>
      <c r="O12">
        <f t="shared" si="2"/>
        <v>0</v>
      </c>
      <c r="P12" s="3">
        <f t="shared" si="3"/>
        <v>0</v>
      </c>
    </row>
    <row r="13" spans="1:17">
      <c r="A13" s="4"/>
      <c r="B13" s="56" t="s">
        <v>736</v>
      </c>
      <c r="C13" s="4"/>
      <c r="D13" s="4"/>
      <c r="E13" s="4"/>
      <c r="F13" s="4"/>
      <c r="G13" s="4"/>
      <c r="H13" s="28"/>
      <c r="M13" s="3">
        <f t="shared" si="0"/>
        <v>0</v>
      </c>
      <c r="N13" s="5"/>
      <c r="O13">
        <f t="shared" si="2"/>
        <v>0</v>
      </c>
      <c r="P13" s="3">
        <f t="shared" si="3"/>
        <v>0</v>
      </c>
    </row>
    <row r="14" spans="1:17">
      <c r="A14" s="4"/>
      <c r="B14" s="4"/>
      <c r="C14" s="4"/>
      <c r="D14" s="4"/>
      <c r="E14" s="4"/>
      <c r="F14" s="4"/>
      <c r="G14" s="4"/>
      <c r="M14" s="3">
        <f t="shared" si="0"/>
        <v>0</v>
      </c>
      <c r="N14" s="5"/>
      <c r="O14">
        <f t="shared" si="2"/>
        <v>0</v>
      </c>
      <c r="P14" s="3">
        <f>M14-O14</f>
        <v>0</v>
      </c>
    </row>
    <row r="15" spans="1:17">
      <c r="A15" s="4"/>
      <c r="B15" s="4"/>
      <c r="C15" s="4"/>
      <c r="D15" s="4"/>
      <c r="E15" s="4"/>
      <c r="F15" s="4"/>
      <c r="G15" s="4"/>
      <c r="M15" s="3">
        <f t="shared" si="0"/>
        <v>0</v>
      </c>
      <c r="N15" s="5"/>
      <c r="O15">
        <f t="shared" si="2"/>
        <v>0</v>
      </c>
      <c r="P15" s="3">
        <f t="shared" ref="P15:P21" si="4">M15-O15</f>
        <v>0</v>
      </c>
    </row>
    <row r="16" spans="1:17">
      <c r="M16" s="3">
        <f t="shared" si="0"/>
        <v>0</v>
      </c>
      <c r="N16" s="5"/>
      <c r="O16">
        <f t="shared" si="2"/>
        <v>0</v>
      </c>
      <c r="P16" s="3">
        <f t="shared" si="4"/>
        <v>0</v>
      </c>
    </row>
    <row r="17" spans="13:16">
      <c r="M17" s="3">
        <f t="shared" si="0"/>
        <v>0</v>
      </c>
      <c r="N17" s="5"/>
      <c r="O17">
        <f t="shared" si="2"/>
        <v>0</v>
      </c>
      <c r="P17" s="3">
        <f t="shared" si="4"/>
        <v>0</v>
      </c>
    </row>
    <row r="18" spans="13:16">
      <c r="M18" s="3">
        <f t="shared" si="0"/>
        <v>0</v>
      </c>
      <c r="N18" s="5"/>
      <c r="O18">
        <f t="shared" si="2"/>
        <v>0</v>
      </c>
      <c r="P18" s="3">
        <f t="shared" si="4"/>
        <v>0</v>
      </c>
    </row>
    <row r="19" spans="13:16">
      <c r="M19" s="3">
        <f t="shared" si="0"/>
        <v>0</v>
      </c>
      <c r="N19" s="5"/>
      <c r="O19">
        <f t="shared" si="2"/>
        <v>0</v>
      </c>
      <c r="P19" s="3">
        <f t="shared" si="4"/>
        <v>0</v>
      </c>
    </row>
    <row r="20" spans="13:16">
      <c r="M20" s="3">
        <f t="shared" si="0"/>
        <v>0</v>
      </c>
      <c r="N20" s="5"/>
      <c r="O20">
        <f t="shared" si="2"/>
        <v>0</v>
      </c>
      <c r="P20" s="3">
        <f t="shared" si="4"/>
        <v>0</v>
      </c>
    </row>
    <row r="21" spans="13:16">
      <c r="M21" s="3">
        <f t="shared" si="0"/>
        <v>0</v>
      </c>
      <c r="N21" s="5"/>
      <c r="O21">
        <f t="shared" si="2"/>
        <v>0</v>
      </c>
      <c r="P21" s="3">
        <f t="shared" si="4"/>
        <v>0</v>
      </c>
    </row>
  </sheetData>
  <sortState ref="B4:P9">
    <sortCondition ref="P4:P9"/>
    <sortCondition ref="L4:L9"/>
  </sortState>
  <pageMargins left="0.31496062992125984" right="0.31496062992125984" top="0.74803149606299213" bottom="0.74803149606299213" header="0.31496062992125984" footer="0.31496062992125984"/>
  <pageSetup paperSize="9" scale="6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opLeftCell="B1" workbookViewId="0">
      <selection activeCell="D24" sqref="D24"/>
    </sheetView>
  </sheetViews>
  <sheetFormatPr defaultRowHeight="15"/>
  <cols>
    <col min="1" max="1" width="5.28515625" style="3" bestFit="1" customWidth="1"/>
    <col min="2" max="2" width="10.42578125" style="3" customWidth="1"/>
    <col min="3" max="3" width="23.85546875" style="3" customWidth="1"/>
    <col min="4" max="4" width="25.85546875" style="3" customWidth="1"/>
    <col min="5" max="5" width="7" style="3" customWidth="1"/>
    <col min="6" max="6" width="3.28515625" style="3" bestFit="1" customWidth="1"/>
    <col min="7" max="7" width="4.42578125" style="3" bestFit="1" customWidth="1"/>
    <col min="8" max="8" width="13.5703125" style="3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5" customFormat="1" ht="15" customHeight="1">
      <c r="A4" s="64">
        <v>1</v>
      </c>
      <c r="B4" s="64" t="s">
        <v>152</v>
      </c>
      <c r="C4" s="65" t="s">
        <v>153</v>
      </c>
      <c r="D4" s="65" t="s">
        <v>154</v>
      </c>
      <c r="F4" s="66" t="s">
        <v>11</v>
      </c>
      <c r="G4" s="66" t="s">
        <v>11</v>
      </c>
      <c r="H4" s="65" t="s">
        <v>196</v>
      </c>
      <c r="I4" s="64">
        <v>1</v>
      </c>
      <c r="J4" s="5">
        <v>1</v>
      </c>
      <c r="K4" s="5">
        <v>2</v>
      </c>
      <c r="L4" s="67">
        <v>2</v>
      </c>
      <c r="M4" s="5">
        <f t="shared" ref="M4:M23" si="0">SUM(I4:L4)</f>
        <v>6</v>
      </c>
      <c r="N4" s="5">
        <v>2</v>
      </c>
      <c r="O4" s="68">
        <f>SUMIF(I4:L4,"&gt;="&amp;LARGE(I4:L4,N4))</f>
        <v>4</v>
      </c>
      <c r="P4" s="5">
        <f t="shared" ref="P4:P18" si="1">M4-O4</f>
        <v>2</v>
      </c>
      <c r="Q4" s="5" t="s">
        <v>740</v>
      </c>
    </row>
    <row r="5" spans="1:17" s="80" customFormat="1" ht="15" customHeight="1">
      <c r="A5" s="78">
        <v>2</v>
      </c>
      <c r="B5" s="78" t="s">
        <v>155</v>
      </c>
      <c r="C5" s="79" t="s">
        <v>156</v>
      </c>
      <c r="D5" s="79" t="s">
        <v>157</v>
      </c>
      <c r="F5" s="81" t="s">
        <v>11</v>
      </c>
      <c r="G5" s="81" t="s">
        <v>11</v>
      </c>
      <c r="H5" s="79" t="s">
        <v>196</v>
      </c>
      <c r="I5" s="78">
        <v>2</v>
      </c>
      <c r="J5" s="80">
        <v>3</v>
      </c>
      <c r="K5" s="80">
        <v>1</v>
      </c>
      <c r="L5" s="82">
        <v>6</v>
      </c>
      <c r="M5" s="80">
        <f t="shared" si="0"/>
        <v>12</v>
      </c>
      <c r="N5" s="80">
        <v>2</v>
      </c>
      <c r="O5" s="83">
        <f>SUMIF(I5:L5,"&gt;="&amp;LARGE(I5:L5,N5))</f>
        <v>9</v>
      </c>
      <c r="P5" s="80">
        <f t="shared" si="1"/>
        <v>3</v>
      </c>
      <c r="Q5" s="80" t="s">
        <v>741</v>
      </c>
    </row>
    <row r="6" spans="1:17" s="80" customFormat="1" ht="15" customHeight="1">
      <c r="A6" s="78">
        <v>3</v>
      </c>
      <c r="B6" s="78" t="s">
        <v>158</v>
      </c>
      <c r="C6" s="79" t="s">
        <v>159</v>
      </c>
      <c r="D6" s="79" t="s">
        <v>160</v>
      </c>
      <c r="F6" s="81" t="s">
        <v>11</v>
      </c>
      <c r="G6" s="81" t="s">
        <v>11</v>
      </c>
      <c r="H6" s="79" t="s">
        <v>197</v>
      </c>
      <c r="I6" s="78">
        <v>3</v>
      </c>
      <c r="J6" s="80">
        <v>5</v>
      </c>
      <c r="K6" s="80">
        <v>3</v>
      </c>
      <c r="L6" s="82">
        <v>3</v>
      </c>
      <c r="M6" s="80">
        <f t="shared" si="0"/>
        <v>14</v>
      </c>
      <c r="N6" s="80">
        <v>2</v>
      </c>
      <c r="O6" s="83">
        <v>8</v>
      </c>
      <c r="P6" s="80">
        <f t="shared" si="1"/>
        <v>6</v>
      </c>
      <c r="Q6" s="80" t="s">
        <v>741</v>
      </c>
    </row>
    <row r="7" spans="1:17" s="80" customFormat="1" ht="15" customHeight="1">
      <c r="A7" s="78">
        <v>4</v>
      </c>
      <c r="B7" s="78" t="s">
        <v>164</v>
      </c>
      <c r="C7" s="79" t="s">
        <v>165</v>
      </c>
      <c r="D7" s="79" t="s">
        <v>166</v>
      </c>
      <c r="E7" s="82"/>
      <c r="F7" s="81" t="s">
        <v>11</v>
      </c>
      <c r="G7" s="81" t="s">
        <v>11</v>
      </c>
      <c r="H7" s="79" t="s">
        <v>199</v>
      </c>
      <c r="I7" s="78">
        <v>5</v>
      </c>
      <c r="J7" s="80">
        <v>2</v>
      </c>
      <c r="K7" s="80">
        <v>10</v>
      </c>
      <c r="L7" s="80">
        <v>5</v>
      </c>
      <c r="M7" s="80">
        <f t="shared" si="0"/>
        <v>22</v>
      </c>
      <c r="N7" s="80">
        <v>2</v>
      </c>
      <c r="O7" s="83">
        <v>15</v>
      </c>
      <c r="P7" s="80">
        <f t="shared" si="1"/>
        <v>7</v>
      </c>
      <c r="Q7" s="80" t="s">
        <v>741</v>
      </c>
    </row>
    <row r="8" spans="1:17" s="80" customFormat="1" ht="15" customHeight="1">
      <c r="A8" s="78">
        <v>5</v>
      </c>
      <c r="B8" s="78" t="s">
        <v>170</v>
      </c>
      <c r="C8" s="79" t="s">
        <v>171</v>
      </c>
      <c r="D8" s="79" t="s">
        <v>172</v>
      </c>
      <c r="E8" s="82"/>
      <c r="F8" s="81" t="s">
        <v>11</v>
      </c>
      <c r="G8" s="81" t="s">
        <v>11</v>
      </c>
      <c r="H8" s="79" t="s">
        <v>200</v>
      </c>
      <c r="I8" s="78">
        <v>7</v>
      </c>
      <c r="J8" s="80">
        <v>4</v>
      </c>
      <c r="K8" s="82">
        <v>4</v>
      </c>
      <c r="L8" s="82">
        <v>8</v>
      </c>
      <c r="M8" s="80">
        <f t="shared" si="0"/>
        <v>23</v>
      </c>
      <c r="N8" s="80">
        <v>2</v>
      </c>
      <c r="O8" s="83">
        <f>SUMIF(I8:L8,"&gt;="&amp;LARGE(I8:L8,N8))</f>
        <v>15</v>
      </c>
      <c r="P8" s="80">
        <f t="shared" si="1"/>
        <v>8</v>
      </c>
      <c r="Q8" s="80" t="s">
        <v>741</v>
      </c>
    </row>
    <row r="9" spans="1:17" s="80" customFormat="1" ht="15" customHeight="1">
      <c r="A9" s="78">
        <v>6</v>
      </c>
      <c r="B9" s="78" t="s">
        <v>173</v>
      </c>
      <c r="C9" s="79" t="s">
        <v>174</v>
      </c>
      <c r="D9" s="79" t="s">
        <v>175</v>
      </c>
      <c r="E9" s="82"/>
      <c r="F9" s="81" t="s">
        <v>11</v>
      </c>
      <c r="G9" s="81" t="s">
        <v>11</v>
      </c>
      <c r="H9" s="79" t="s">
        <v>201</v>
      </c>
      <c r="I9" s="78">
        <v>8</v>
      </c>
      <c r="J9" s="82">
        <v>10</v>
      </c>
      <c r="K9" s="82">
        <v>8</v>
      </c>
      <c r="L9" s="80">
        <v>1</v>
      </c>
      <c r="M9" s="80">
        <f t="shared" si="0"/>
        <v>27</v>
      </c>
      <c r="N9" s="80">
        <v>2</v>
      </c>
      <c r="O9" s="83">
        <v>18</v>
      </c>
      <c r="P9" s="80">
        <f t="shared" si="1"/>
        <v>9</v>
      </c>
      <c r="Q9" s="80" t="s">
        <v>741</v>
      </c>
    </row>
    <row r="10" spans="1:17" s="80" customFormat="1" ht="15" customHeight="1">
      <c r="A10" s="78">
        <v>7</v>
      </c>
      <c r="B10" s="78" t="s">
        <v>167</v>
      </c>
      <c r="C10" s="79" t="s">
        <v>168</v>
      </c>
      <c r="D10" s="79" t="s">
        <v>169</v>
      </c>
      <c r="E10" s="82"/>
      <c r="F10" s="81" t="s">
        <v>11</v>
      </c>
      <c r="G10" s="81" t="s">
        <v>11</v>
      </c>
      <c r="H10" s="79" t="s">
        <v>200</v>
      </c>
      <c r="I10" s="78">
        <v>6</v>
      </c>
      <c r="J10" s="82">
        <v>13</v>
      </c>
      <c r="K10" s="82">
        <v>5</v>
      </c>
      <c r="L10" s="80">
        <v>4</v>
      </c>
      <c r="M10" s="80">
        <f t="shared" si="0"/>
        <v>28</v>
      </c>
      <c r="N10" s="80">
        <v>2</v>
      </c>
      <c r="O10" s="83">
        <f>SUMIF(I10:L10,"&gt;="&amp;LARGE(I10:L10,N10))</f>
        <v>19</v>
      </c>
      <c r="P10" s="80">
        <f t="shared" si="1"/>
        <v>9</v>
      </c>
      <c r="Q10" s="80" t="s">
        <v>741</v>
      </c>
    </row>
    <row r="11" spans="1:17" s="6" customFormat="1" ht="15" customHeight="1">
      <c r="A11" s="59">
        <v>8</v>
      </c>
      <c r="B11" s="59" t="s">
        <v>161</v>
      </c>
      <c r="C11" s="60" t="s">
        <v>162</v>
      </c>
      <c r="D11" s="60" t="s">
        <v>163</v>
      </c>
      <c r="E11" s="62"/>
      <c r="F11" s="61" t="s">
        <v>11</v>
      </c>
      <c r="G11" s="61" t="s">
        <v>11</v>
      </c>
      <c r="H11" s="60" t="s">
        <v>198</v>
      </c>
      <c r="I11" s="59">
        <v>4</v>
      </c>
      <c r="J11" s="62">
        <v>6</v>
      </c>
      <c r="K11" s="62">
        <v>6</v>
      </c>
      <c r="L11" s="62">
        <v>11</v>
      </c>
      <c r="M11" s="6">
        <f t="shared" si="0"/>
        <v>27</v>
      </c>
      <c r="N11" s="6">
        <v>2</v>
      </c>
      <c r="O11" s="63">
        <v>17</v>
      </c>
      <c r="P11" s="6">
        <f t="shared" si="1"/>
        <v>10</v>
      </c>
      <c r="Q11" s="6" t="s">
        <v>768</v>
      </c>
    </row>
    <row r="12" spans="1:17" s="80" customFormat="1" ht="15" customHeight="1">
      <c r="A12" s="78">
        <v>9</v>
      </c>
      <c r="B12" s="78" t="s">
        <v>176</v>
      </c>
      <c r="C12" s="79" t="s">
        <v>177</v>
      </c>
      <c r="D12" s="79" t="s">
        <v>178</v>
      </c>
      <c r="E12" s="82"/>
      <c r="F12" s="81" t="s">
        <v>11</v>
      </c>
      <c r="G12" s="81" t="s">
        <v>11</v>
      </c>
      <c r="H12" s="79" t="s">
        <v>202</v>
      </c>
      <c r="I12" s="78">
        <v>9</v>
      </c>
      <c r="J12" s="82">
        <v>14</v>
      </c>
      <c r="K12" s="80">
        <v>7</v>
      </c>
      <c r="L12" s="82">
        <v>7</v>
      </c>
      <c r="M12" s="80">
        <f t="shared" si="0"/>
        <v>37</v>
      </c>
      <c r="N12" s="80">
        <v>2</v>
      </c>
      <c r="O12" s="83">
        <f>SUMIF(I12:L12,"&gt;="&amp;LARGE(I12:L12,N12))</f>
        <v>23</v>
      </c>
      <c r="P12" s="80">
        <f t="shared" si="1"/>
        <v>14</v>
      </c>
      <c r="Q12" s="80" t="s">
        <v>741</v>
      </c>
    </row>
    <row r="13" spans="1:17" s="4" customFormat="1" ht="15" customHeight="1">
      <c r="A13" s="10">
        <v>10</v>
      </c>
      <c r="B13" s="10" t="s">
        <v>179</v>
      </c>
      <c r="C13" s="9" t="s">
        <v>180</v>
      </c>
      <c r="D13" s="9" t="s">
        <v>181</v>
      </c>
      <c r="E13" s="15"/>
      <c r="F13" s="11" t="s">
        <v>11</v>
      </c>
      <c r="G13" s="11" t="s">
        <v>11</v>
      </c>
      <c r="H13" s="9" t="s">
        <v>196</v>
      </c>
      <c r="I13" s="10">
        <v>10</v>
      </c>
      <c r="J13" s="4">
        <v>8</v>
      </c>
      <c r="K13" s="15">
        <v>9</v>
      </c>
      <c r="L13" s="15">
        <v>99</v>
      </c>
      <c r="M13" s="4">
        <f t="shared" si="0"/>
        <v>126</v>
      </c>
      <c r="N13" s="5">
        <v>2</v>
      </c>
      <c r="O13" s="16">
        <f>SUMIF(I13:L13,"&gt;="&amp;LARGE(I13:L13,N13))</f>
        <v>109</v>
      </c>
      <c r="P13" s="4">
        <f t="shared" si="1"/>
        <v>17</v>
      </c>
    </row>
    <row r="14" spans="1:17" s="4" customFormat="1" ht="15" customHeight="1">
      <c r="A14" s="10">
        <v>11</v>
      </c>
      <c r="B14" s="10" t="s">
        <v>187</v>
      </c>
      <c r="C14" s="9" t="s">
        <v>188</v>
      </c>
      <c r="D14" s="9" t="s">
        <v>189</v>
      </c>
      <c r="E14" s="15"/>
      <c r="F14" s="11" t="s">
        <v>11</v>
      </c>
      <c r="G14" s="11" t="s">
        <v>11</v>
      </c>
      <c r="H14" s="9" t="s">
        <v>198</v>
      </c>
      <c r="I14" s="10">
        <v>13</v>
      </c>
      <c r="J14" s="4">
        <v>9</v>
      </c>
      <c r="K14" s="15">
        <v>99</v>
      </c>
      <c r="L14" s="4">
        <v>10</v>
      </c>
      <c r="M14" s="4">
        <f t="shared" si="0"/>
        <v>131</v>
      </c>
      <c r="N14" s="5">
        <v>2</v>
      </c>
      <c r="O14" s="16">
        <f>SUMIF(I14:L14,"&gt;="&amp;LARGE(I14:L14,N14))</f>
        <v>112</v>
      </c>
      <c r="P14" s="4">
        <f t="shared" si="1"/>
        <v>19</v>
      </c>
    </row>
    <row r="15" spans="1:17" s="4" customFormat="1" ht="15" customHeight="1">
      <c r="A15" s="10">
        <v>12</v>
      </c>
      <c r="B15" s="10" t="s">
        <v>190</v>
      </c>
      <c r="C15" s="9" t="s">
        <v>191</v>
      </c>
      <c r="D15" s="9" t="s">
        <v>192</v>
      </c>
      <c r="E15" s="15"/>
      <c r="F15" s="11" t="s">
        <v>11</v>
      </c>
      <c r="G15" s="11" t="s">
        <v>11</v>
      </c>
      <c r="H15" s="9" t="s">
        <v>198</v>
      </c>
      <c r="I15" s="10">
        <v>14</v>
      </c>
      <c r="J15" s="4">
        <v>7</v>
      </c>
      <c r="K15" s="15">
        <v>99</v>
      </c>
      <c r="L15" s="15">
        <v>12</v>
      </c>
      <c r="M15" s="4">
        <f t="shared" si="0"/>
        <v>132</v>
      </c>
      <c r="N15" s="5">
        <v>2</v>
      </c>
      <c r="O15" s="16">
        <f>SUMIF(I15:L15,"&gt;="&amp;LARGE(I15:L15,N15))</f>
        <v>113</v>
      </c>
      <c r="P15" s="4">
        <f t="shared" si="1"/>
        <v>19</v>
      </c>
    </row>
    <row r="16" spans="1:17" s="4" customFormat="1" ht="15" customHeight="1">
      <c r="A16" s="10">
        <v>13</v>
      </c>
      <c r="B16" s="10" t="s">
        <v>182</v>
      </c>
      <c r="C16" s="9" t="s">
        <v>183</v>
      </c>
      <c r="D16" s="9" t="s">
        <v>160</v>
      </c>
      <c r="E16" s="15"/>
      <c r="F16" s="11" t="s">
        <v>11</v>
      </c>
      <c r="G16" s="11" t="s">
        <v>11</v>
      </c>
      <c r="H16" s="9" t="s">
        <v>149</v>
      </c>
      <c r="I16" s="10">
        <v>11</v>
      </c>
      <c r="J16" s="15">
        <v>12</v>
      </c>
      <c r="K16" s="15">
        <v>12</v>
      </c>
      <c r="L16" s="15">
        <v>9</v>
      </c>
      <c r="M16" s="4">
        <f t="shared" si="0"/>
        <v>44</v>
      </c>
      <c r="N16" s="5">
        <v>2</v>
      </c>
      <c r="O16" s="16">
        <v>24</v>
      </c>
      <c r="P16" s="4">
        <f t="shared" si="1"/>
        <v>20</v>
      </c>
    </row>
    <row r="17" spans="1:16" s="4" customFormat="1" ht="15" customHeight="1">
      <c r="A17" s="10">
        <v>14</v>
      </c>
      <c r="B17" s="10" t="s">
        <v>184</v>
      </c>
      <c r="C17" s="9" t="s">
        <v>185</v>
      </c>
      <c r="D17" s="9" t="s">
        <v>186</v>
      </c>
      <c r="E17" s="15"/>
      <c r="F17" s="11" t="s">
        <v>11</v>
      </c>
      <c r="G17" s="11" t="s">
        <v>11</v>
      </c>
      <c r="H17" s="9" t="s">
        <v>201</v>
      </c>
      <c r="I17" s="10">
        <v>12</v>
      </c>
      <c r="J17" s="15">
        <v>11</v>
      </c>
      <c r="K17" s="4">
        <v>11</v>
      </c>
      <c r="L17" s="15">
        <v>99</v>
      </c>
      <c r="M17" s="4">
        <f t="shared" si="0"/>
        <v>133</v>
      </c>
      <c r="N17" s="5">
        <v>2</v>
      </c>
      <c r="O17" s="16">
        <v>110</v>
      </c>
      <c r="P17" s="4">
        <f t="shared" si="1"/>
        <v>23</v>
      </c>
    </row>
    <row r="18" spans="1:16" s="4" customFormat="1" ht="15" customHeight="1">
      <c r="A18" s="10">
        <v>15</v>
      </c>
      <c r="B18" s="10" t="s">
        <v>193</v>
      </c>
      <c r="C18" s="9" t="s">
        <v>194</v>
      </c>
      <c r="D18" s="9" t="s">
        <v>195</v>
      </c>
      <c r="E18" s="15"/>
      <c r="F18" s="11" t="s">
        <v>11</v>
      </c>
      <c r="G18" s="11" t="s">
        <v>11</v>
      </c>
      <c r="H18" s="9" t="s">
        <v>149</v>
      </c>
      <c r="I18" s="10">
        <v>15</v>
      </c>
      <c r="J18" s="15">
        <v>99</v>
      </c>
      <c r="K18" s="15">
        <v>99</v>
      </c>
      <c r="L18" s="15">
        <v>99</v>
      </c>
      <c r="M18" s="4">
        <f t="shared" si="0"/>
        <v>312</v>
      </c>
      <c r="N18" s="5">
        <v>2</v>
      </c>
      <c r="O18" s="16">
        <v>198</v>
      </c>
      <c r="P18" s="4">
        <f t="shared" si="1"/>
        <v>114</v>
      </c>
    </row>
    <row r="19" spans="1:16">
      <c r="A19" s="5"/>
      <c r="B19" s="5"/>
      <c r="C19" s="5"/>
      <c r="D19" s="5"/>
      <c r="E19" s="5"/>
      <c r="F19" s="5"/>
      <c r="G19" s="5"/>
      <c r="M19" s="3">
        <f t="shared" si="0"/>
        <v>0</v>
      </c>
      <c r="N19" s="5"/>
      <c r="O19">
        <f>SUMIF(I19:L19,"&gt;="&amp;LARGE(I19:L19,N19))</f>
        <v>0</v>
      </c>
      <c r="P19" s="3">
        <f t="shared" ref="P19:P23" si="2">M19-O19</f>
        <v>0</v>
      </c>
    </row>
    <row r="20" spans="1:16" s="4" customFormat="1">
      <c r="A20" s="5"/>
      <c r="B20" s="5"/>
      <c r="C20" s="5"/>
      <c r="D20" s="5"/>
      <c r="E20" s="5"/>
      <c r="F20" s="5"/>
      <c r="G20" s="5"/>
      <c r="H20" s="3"/>
      <c r="M20" s="4">
        <f t="shared" si="0"/>
        <v>0</v>
      </c>
      <c r="N20" s="5"/>
      <c r="O20" s="16">
        <f>SUMIF(I20:L20,"&gt;="&amp;LARGE(I20:L20,N20))</f>
        <v>0</v>
      </c>
      <c r="P20" s="4">
        <f t="shared" si="2"/>
        <v>0</v>
      </c>
    </row>
    <row r="21" spans="1:16" s="4" customFormat="1">
      <c r="A21" s="5"/>
      <c r="B21" s="5"/>
      <c r="C21" s="5"/>
      <c r="D21" s="5"/>
      <c r="E21" s="5"/>
      <c r="F21" s="5"/>
      <c r="G21" s="5"/>
      <c r="H21" s="3"/>
      <c r="M21" s="4">
        <f t="shared" si="0"/>
        <v>0</v>
      </c>
      <c r="N21" s="5"/>
      <c r="O21" s="16">
        <f>SUMIF(I21:L21,"&gt;="&amp;LARGE(I21:L21,N21))</f>
        <v>0</v>
      </c>
      <c r="P21" s="4">
        <f t="shared" si="2"/>
        <v>0</v>
      </c>
    </row>
    <row r="22" spans="1:16" s="4" customFormat="1">
      <c r="A22" s="5"/>
      <c r="B22" s="56" t="s">
        <v>767</v>
      </c>
      <c r="C22" s="56"/>
      <c r="D22" s="5"/>
      <c r="E22" s="5"/>
      <c r="F22" s="5"/>
      <c r="G22" s="5"/>
      <c r="H22" s="3"/>
      <c r="M22" s="4">
        <f t="shared" si="0"/>
        <v>0</v>
      </c>
      <c r="N22" s="5"/>
      <c r="O22" s="16">
        <f>SUMIF(I22:L22,"&gt;="&amp;LARGE(I22:L22,N22))</f>
        <v>0</v>
      </c>
      <c r="P22" s="4">
        <f t="shared" si="2"/>
        <v>0</v>
      </c>
    </row>
    <row r="23" spans="1:16" s="4" customFormat="1">
      <c r="A23" s="5"/>
      <c r="B23" s="5"/>
      <c r="C23" s="5"/>
      <c r="D23" s="5" t="s">
        <v>739</v>
      </c>
      <c r="E23" s="5"/>
      <c r="F23" s="5"/>
      <c r="G23" s="5"/>
      <c r="H23" s="3"/>
      <c r="M23" s="4">
        <f t="shared" si="0"/>
        <v>0</v>
      </c>
      <c r="N23" s="5"/>
      <c r="O23" s="16">
        <f>SUMIF(I23:L23,"&gt;="&amp;LARGE(I23:L23,N23))</f>
        <v>0</v>
      </c>
      <c r="P23" s="4">
        <f t="shared" si="2"/>
        <v>0</v>
      </c>
    </row>
  </sheetData>
  <sortState ref="A4:Q18">
    <sortCondition ref="P4:P18"/>
  </sortState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90" zoomScaleNormal="90" workbookViewId="0">
      <selection activeCell="E22" sqref="E22"/>
    </sheetView>
  </sheetViews>
  <sheetFormatPr defaultRowHeight="15"/>
  <cols>
    <col min="1" max="1" width="5.28515625" style="3" bestFit="1" customWidth="1"/>
    <col min="2" max="2" width="11.140625" style="3" customWidth="1"/>
    <col min="3" max="3" width="26.28515625" style="3" customWidth="1"/>
    <col min="4" max="4" width="26.8554687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8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8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8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8" s="4" customFormat="1" ht="15" customHeight="1">
      <c r="A4" s="120">
        <v>1</v>
      </c>
      <c r="B4" s="120" t="s">
        <v>465</v>
      </c>
      <c r="C4" s="115" t="s">
        <v>466</v>
      </c>
      <c r="D4" s="115" t="s">
        <v>467</v>
      </c>
      <c r="E4" s="56"/>
      <c r="F4" s="121" t="s">
        <v>88</v>
      </c>
      <c r="G4" s="121" t="s">
        <v>20</v>
      </c>
      <c r="H4" s="115" t="s">
        <v>149</v>
      </c>
      <c r="I4" s="56">
        <v>1</v>
      </c>
      <c r="J4" s="56">
        <v>5</v>
      </c>
      <c r="K4" s="56">
        <v>99</v>
      </c>
      <c r="L4" s="122">
        <v>1</v>
      </c>
      <c r="M4" s="56">
        <f t="shared" ref="M4:M18" si="0">SUM(I4:L4)</f>
        <v>106</v>
      </c>
      <c r="N4" s="56">
        <v>2</v>
      </c>
      <c r="O4" s="116">
        <f>SUMIF(I4:L4,"&gt;="&amp;LARGE(I4:L4,N4))</f>
        <v>104</v>
      </c>
      <c r="P4" s="56">
        <f t="shared" ref="P4:P17" si="1">M4-O4</f>
        <v>2</v>
      </c>
      <c r="Q4" s="56" t="s">
        <v>740</v>
      </c>
      <c r="R4" s="56"/>
    </row>
    <row r="5" spans="1:18" s="4" customFormat="1" ht="15" customHeight="1">
      <c r="A5" s="78">
        <v>2</v>
      </c>
      <c r="B5" s="78" t="s">
        <v>471</v>
      </c>
      <c r="C5" s="79" t="s">
        <v>472</v>
      </c>
      <c r="D5" s="79" t="s">
        <v>473</v>
      </c>
      <c r="E5" s="80"/>
      <c r="F5" s="81" t="s">
        <v>88</v>
      </c>
      <c r="G5" s="81" t="s">
        <v>20</v>
      </c>
      <c r="H5" s="79" t="s">
        <v>254</v>
      </c>
      <c r="I5" s="80">
        <v>3</v>
      </c>
      <c r="J5" s="80">
        <v>2</v>
      </c>
      <c r="K5" s="80">
        <v>1</v>
      </c>
      <c r="L5" s="82">
        <v>2</v>
      </c>
      <c r="M5" s="80">
        <f t="shared" si="0"/>
        <v>8</v>
      </c>
      <c r="N5" s="80">
        <v>2</v>
      </c>
      <c r="O5" s="83">
        <v>5</v>
      </c>
      <c r="P5" s="80">
        <f t="shared" si="1"/>
        <v>3</v>
      </c>
      <c r="Q5" s="80" t="s">
        <v>741</v>
      </c>
    </row>
    <row r="6" spans="1:18" s="4" customFormat="1" ht="15" customHeight="1">
      <c r="A6" s="78">
        <v>3</v>
      </c>
      <c r="B6" s="78" t="s">
        <v>468</v>
      </c>
      <c r="C6" s="79" t="s">
        <v>469</v>
      </c>
      <c r="D6" s="79" t="s">
        <v>470</v>
      </c>
      <c r="E6" s="80"/>
      <c r="F6" s="81" t="s">
        <v>88</v>
      </c>
      <c r="G6" s="81" t="s">
        <v>20</v>
      </c>
      <c r="H6" s="79" t="s">
        <v>306</v>
      </c>
      <c r="I6" s="80">
        <v>2</v>
      </c>
      <c r="J6" s="80">
        <v>99</v>
      </c>
      <c r="K6" s="82">
        <v>99</v>
      </c>
      <c r="L6" s="82">
        <v>3</v>
      </c>
      <c r="M6" s="80">
        <f t="shared" si="0"/>
        <v>203</v>
      </c>
      <c r="N6" s="80">
        <v>2</v>
      </c>
      <c r="O6" s="83">
        <f>SUMIF(I6:L6,"&gt;="&amp;LARGE(I6:L6,N6))</f>
        <v>198</v>
      </c>
      <c r="P6" s="80">
        <f t="shared" si="1"/>
        <v>5</v>
      </c>
      <c r="Q6" s="80" t="s">
        <v>741</v>
      </c>
    </row>
    <row r="7" spans="1:18" s="4" customFormat="1" ht="15" customHeight="1">
      <c r="A7" s="78">
        <v>4</v>
      </c>
      <c r="B7" s="78" t="s">
        <v>483</v>
      </c>
      <c r="C7" s="79" t="s">
        <v>472</v>
      </c>
      <c r="D7" s="79" t="s">
        <v>484</v>
      </c>
      <c r="E7" s="80"/>
      <c r="F7" s="81" t="s">
        <v>88</v>
      </c>
      <c r="G7" s="81" t="s">
        <v>20</v>
      </c>
      <c r="H7" s="79" t="s">
        <v>254</v>
      </c>
      <c r="I7" s="80">
        <v>8</v>
      </c>
      <c r="J7" s="80">
        <v>3</v>
      </c>
      <c r="K7" s="80">
        <v>2</v>
      </c>
      <c r="L7" s="82">
        <v>7</v>
      </c>
      <c r="M7" s="80">
        <f t="shared" si="0"/>
        <v>20</v>
      </c>
      <c r="N7" s="80">
        <v>2</v>
      </c>
      <c r="O7" s="83">
        <f>SUMIF(I7:L7,"&gt;="&amp;LARGE(I7:L7,N7))</f>
        <v>15</v>
      </c>
      <c r="P7" s="80">
        <f t="shared" si="1"/>
        <v>5</v>
      </c>
      <c r="Q7" s="82" t="s">
        <v>741</v>
      </c>
    </row>
    <row r="8" spans="1:18" s="4" customFormat="1" ht="15" customHeight="1">
      <c r="A8" s="78">
        <v>5</v>
      </c>
      <c r="B8" s="78" t="s">
        <v>476</v>
      </c>
      <c r="C8" s="79" t="s">
        <v>466</v>
      </c>
      <c r="D8" s="79" t="s">
        <v>477</v>
      </c>
      <c r="E8" s="80"/>
      <c r="F8" s="81" t="s">
        <v>88</v>
      </c>
      <c r="G8" s="81" t="s">
        <v>20</v>
      </c>
      <c r="H8" s="79" t="s">
        <v>149</v>
      </c>
      <c r="I8" s="82">
        <v>5</v>
      </c>
      <c r="J8" s="80">
        <v>1</v>
      </c>
      <c r="K8" s="80">
        <v>99</v>
      </c>
      <c r="L8" s="82">
        <v>5</v>
      </c>
      <c r="M8" s="80">
        <f t="shared" si="0"/>
        <v>110</v>
      </c>
      <c r="N8" s="80">
        <v>2</v>
      </c>
      <c r="O8" s="83">
        <v>104</v>
      </c>
      <c r="P8" s="80">
        <f t="shared" si="1"/>
        <v>6</v>
      </c>
      <c r="Q8" s="82" t="s">
        <v>763</v>
      </c>
    </row>
    <row r="9" spans="1:18" ht="15" customHeight="1">
      <c r="A9" s="78">
        <v>6</v>
      </c>
      <c r="B9" s="78" t="s">
        <v>480</v>
      </c>
      <c r="C9" s="79" t="s">
        <v>481</v>
      </c>
      <c r="D9" s="79" t="s">
        <v>482</v>
      </c>
      <c r="E9" s="80"/>
      <c r="F9" s="81" t="s">
        <v>88</v>
      </c>
      <c r="G9" s="81" t="s">
        <v>20</v>
      </c>
      <c r="H9" s="79" t="s">
        <v>145</v>
      </c>
      <c r="I9" s="80">
        <v>7</v>
      </c>
      <c r="J9" s="80">
        <v>4</v>
      </c>
      <c r="K9" s="80">
        <v>3</v>
      </c>
      <c r="L9" s="82">
        <v>8</v>
      </c>
      <c r="M9" s="80">
        <f t="shared" si="0"/>
        <v>22</v>
      </c>
      <c r="N9" s="80">
        <v>2</v>
      </c>
      <c r="O9" s="83">
        <f>SUMIF(I9:L9,"&gt;="&amp;LARGE(I9:L9,N9))</f>
        <v>15</v>
      </c>
      <c r="P9" s="80">
        <f t="shared" si="1"/>
        <v>7</v>
      </c>
      <c r="Q9" s="82" t="s">
        <v>741</v>
      </c>
    </row>
    <row r="10" spans="1:18" s="6" customFormat="1" ht="15" customHeight="1">
      <c r="A10" s="59">
        <v>7</v>
      </c>
      <c r="B10" s="59" t="s">
        <v>478</v>
      </c>
      <c r="C10" s="60" t="s">
        <v>472</v>
      </c>
      <c r="D10" s="60" t="s">
        <v>479</v>
      </c>
      <c r="F10" s="61" t="s">
        <v>88</v>
      </c>
      <c r="G10" s="61" t="s">
        <v>20</v>
      </c>
      <c r="H10" s="60" t="s">
        <v>254</v>
      </c>
      <c r="I10" s="6">
        <v>6</v>
      </c>
      <c r="J10" s="62">
        <v>99</v>
      </c>
      <c r="K10" s="62">
        <v>99</v>
      </c>
      <c r="L10" s="62">
        <v>4</v>
      </c>
      <c r="M10" s="6">
        <f t="shared" si="0"/>
        <v>208</v>
      </c>
      <c r="N10" s="6">
        <v>2</v>
      </c>
      <c r="O10" s="63">
        <f>SUMIF(I10:L10,"&gt;="&amp;LARGE(I10:L10,N10))</f>
        <v>198</v>
      </c>
      <c r="P10" s="6">
        <f t="shared" si="1"/>
        <v>10</v>
      </c>
      <c r="Q10" s="62" t="s">
        <v>759</v>
      </c>
    </row>
    <row r="11" spans="1:18" s="80" customFormat="1" ht="15" customHeight="1">
      <c r="A11" s="78">
        <v>8</v>
      </c>
      <c r="B11" s="78" t="s">
        <v>487</v>
      </c>
      <c r="C11" s="79" t="s">
        <v>488</v>
      </c>
      <c r="D11" s="79" t="s">
        <v>489</v>
      </c>
      <c r="F11" s="81" t="s">
        <v>88</v>
      </c>
      <c r="G11" s="81" t="s">
        <v>20</v>
      </c>
      <c r="H11" s="79" t="s">
        <v>254</v>
      </c>
      <c r="I11" s="82">
        <v>10</v>
      </c>
      <c r="J11" s="82">
        <v>6</v>
      </c>
      <c r="K11" s="82">
        <v>4</v>
      </c>
      <c r="L11" s="82">
        <v>90</v>
      </c>
      <c r="M11" s="80">
        <f t="shared" si="0"/>
        <v>110</v>
      </c>
      <c r="N11" s="80">
        <v>2</v>
      </c>
      <c r="O11" s="83">
        <f>SUMIF(I11:L11,"&gt;="&amp;LARGE(I11:L11,N11))</f>
        <v>100</v>
      </c>
      <c r="P11" s="80">
        <f t="shared" si="1"/>
        <v>10</v>
      </c>
      <c r="Q11" s="80" t="s">
        <v>741</v>
      </c>
    </row>
    <row r="12" spans="1:18" s="80" customFormat="1" ht="15" customHeight="1">
      <c r="A12" s="78">
        <v>9</v>
      </c>
      <c r="B12" s="78" t="s">
        <v>493</v>
      </c>
      <c r="C12" s="79" t="s">
        <v>409</v>
      </c>
      <c r="D12" s="79" t="s">
        <v>494</v>
      </c>
      <c r="F12" s="81" t="s">
        <v>88</v>
      </c>
      <c r="G12" s="81" t="s">
        <v>20</v>
      </c>
      <c r="H12" s="79" t="s">
        <v>150</v>
      </c>
      <c r="I12" s="80">
        <v>12</v>
      </c>
      <c r="J12" s="82">
        <v>7</v>
      </c>
      <c r="K12" s="82">
        <v>7</v>
      </c>
      <c r="L12" s="82">
        <v>6</v>
      </c>
      <c r="M12" s="80">
        <f t="shared" si="0"/>
        <v>32</v>
      </c>
      <c r="N12" s="80">
        <v>2</v>
      </c>
      <c r="O12" s="83">
        <v>19</v>
      </c>
      <c r="P12" s="80">
        <f t="shared" si="1"/>
        <v>13</v>
      </c>
      <c r="Q12" s="82" t="s">
        <v>741</v>
      </c>
    </row>
    <row r="13" spans="1:18" ht="15" customHeight="1">
      <c r="A13" s="10">
        <v>10</v>
      </c>
      <c r="B13" s="10" t="s">
        <v>485</v>
      </c>
      <c r="C13" s="9" t="s">
        <v>409</v>
      </c>
      <c r="D13" s="9" t="s">
        <v>486</v>
      </c>
      <c r="F13" s="11" t="s">
        <v>88</v>
      </c>
      <c r="G13" s="11" t="s">
        <v>20</v>
      </c>
      <c r="H13" s="9" t="s">
        <v>150</v>
      </c>
      <c r="I13" s="7">
        <v>9</v>
      </c>
      <c r="J13" s="7">
        <v>11</v>
      </c>
      <c r="K13" s="7">
        <v>6</v>
      </c>
      <c r="L13" s="7">
        <v>11</v>
      </c>
      <c r="M13" s="3">
        <f t="shared" si="0"/>
        <v>37</v>
      </c>
      <c r="N13" s="5">
        <v>2</v>
      </c>
      <c r="O13" s="37">
        <f>SUMIF(I13:L13,"&gt;="&amp;LARGE(I13:L13,N13))</f>
        <v>22</v>
      </c>
      <c r="P13" s="3">
        <f t="shared" si="1"/>
        <v>15</v>
      </c>
    </row>
    <row r="14" spans="1:18" ht="15" customHeight="1">
      <c r="A14" s="10">
        <v>10</v>
      </c>
      <c r="B14" s="10" t="s">
        <v>495</v>
      </c>
      <c r="C14" s="9" t="s">
        <v>496</v>
      </c>
      <c r="D14" s="9" t="s">
        <v>497</v>
      </c>
      <c r="F14" s="11" t="s">
        <v>88</v>
      </c>
      <c r="G14" s="11" t="s">
        <v>20</v>
      </c>
      <c r="H14" s="9" t="s">
        <v>309</v>
      </c>
      <c r="I14" s="3">
        <v>13</v>
      </c>
      <c r="J14" s="7">
        <v>10</v>
      </c>
      <c r="K14" s="3">
        <v>5</v>
      </c>
      <c r="L14" s="7">
        <v>90</v>
      </c>
      <c r="M14" s="3">
        <f t="shared" si="0"/>
        <v>118</v>
      </c>
      <c r="N14" s="5">
        <v>2</v>
      </c>
      <c r="O14" s="37">
        <f>SUMIF(I14:L14,"&gt;="&amp;LARGE(I14:L14,N14))</f>
        <v>103</v>
      </c>
      <c r="P14" s="3">
        <f t="shared" si="1"/>
        <v>15</v>
      </c>
    </row>
    <row r="15" spans="1:18" ht="15" customHeight="1">
      <c r="A15" s="10">
        <v>12</v>
      </c>
      <c r="B15" s="10" t="s">
        <v>498</v>
      </c>
      <c r="C15" s="9" t="s">
        <v>491</v>
      </c>
      <c r="D15" s="9" t="s">
        <v>499</v>
      </c>
      <c r="F15" s="11" t="s">
        <v>88</v>
      </c>
      <c r="G15" s="11" t="s">
        <v>20</v>
      </c>
      <c r="H15" s="9" t="s">
        <v>150</v>
      </c>
      <c r="I15" s="7">
        <v>14</v>
      </c>
      <c r="J15" s="3">
        <v>8</v>
      </c>
      <c r="K15" s="7">
        <v>8</v>
      </c>
      <c r="L15" s="7">
        <v>10</v>
      </c>
      <c r="M15" s="3">
        <f t="shared" si="0"/>
        <v>40</v>
      </c>
      <c r="N15" s="5">
        <v>2</v>
      </c>
      <c r="O15" s="37">
        <f>SUMIF(I15:L15,"&gt;="&amp;LARGE(I15:L15,N15))</f>
        <v>24</v>
      </c>
      <c r="P15" s="3">
        <f t="shared" si="1"/>
        <v>16</v>
      </c>
    </row>
    <row r="16" spans="1:18" ht="15" customHeight="1">
      <c r="A16" s="10">
        <v>13</v>
      </c>
      <c r="B16" s="10" t="s">
        <v>490</v>
      </c>
      <c r="C16" s="9" t="s">
        <v>491</v>
      </c>
      <c r="D16" s="9" t="s">
        <v>492</v>
      </c>
      <c r="F16" s="11" t="s">
        <v>88</v>
      </c>
      <c r="G16" s="11" t="s">
        <v>20</v>
      </c>
      <c r="H16" s="9" t="s">
        <v>150</v>
      </c>
      <c r="I16" s="3">
        <v>11</v>
      </c>
      <c r="J16" s="7">
        <v>9</v>
      </c>
      <c r="K16" s="7">
        <v>9</v>
      </c>
      <c r="L16" s="7">
        <v>9</v>
      </c>
      <c r="M16" s="3">
        <f t="shared" si="0"/>
        <v>38</v>
      </c>
      <c r="N16" s="5">
        <v>2</v>
      </c>
      <c r="O16" s="37">
        <v>20</v>
      </c>
      <c r="P16" s="3">
        <f t="shared" si="1"/>
        <v>18</v>
      </c>
    </row>
    <row r="17" spans="1:16" ht="15" customHeight="1">
      <c r="A17" s="10">
        <v>14</v>
      </c>
      <c r="B17" s="10" t="s">
        <v>474</v>
      </c>
      <c r="C17" s="9" t="s">
        <v>469</v>
      </c>
      <c r="D17" s="9" t="s">
        <v>475</v>
      </c>
      <c r="E17" s="4"/>
      <c r="F17" s="11" t="s">
        <v>88</v>
      </c>
      <c r="G17" s="11" t="s">
        <v>20</v>
      </c>
      <c r="H17" s="9" t="s">
        <v>306</v>
      </c>
      <c r="I17" s="15">
        <v>4</v>
      </c>
      <c r="J17" s="15">
        <v>99</v>
      </c>
      <c r="K17" s="15">
        <v>99</v>
      </c>
      <c r="L17" s="15">
        <v>99</v>
      </c>
      <c r="M17" s="4">
        <f t="shared" si="0"/>
        <v>301</v>
      </c>
      <c r="N17" s="5">
        <v>2</v>
      </c>
      <c r="O17" s="16">
        <v>198</v>
      </c>
      <c r="P17" s="4">
        <f t="shared" si="1"/>
        <v>103</v>
      </c>
    </row>
    <row r="18" spans="1:16">
      <c r="M18" s="3">
        <f t="shared" si="0"/>
        <v>0</v>
      </c>
      <c r="N18" s="5"/>
      <c r="O18">
        <f>SUMIF(I18:L18,"&gt;="&amp;LARGE(I18:L18,N18))</f>
        <v>0</v>
      </c>
      <c r="P18" s="3">
        <f t="shared" ref="P18" si="2">M18-O18</f>
        <v>0</v>
      </c>
    </row>
    <row r="19" spans="1:16">
      <c r="A19" s="5"/>
      <c r="B19" s="5"/>
      <c r="C19" s="5"/>
      <c r="D19" s="5"/>
      <c r="E19" s="5"/>
      <c r="F19" s="5"/>
      <c r="G19" s="5"/>
    </row>
    <row r="20" spans="1:16">
      <c r="A20" s="5"/>
      <c r="B20" s="5"/>
      <c r="C20" s="5"/>
      <c r="D20" s="5"/>
      <c r="E20" s="5"/>
      <c r="F20" s="5"/>
      <c r="G20" s="5"/>
    </row>
    <row r="21" spans="1:16">
      <c r="A21" s="5"/>
      <c r="B21" s="56" t="s">
        <v>765</v>
      </c>
      <c r="C21" s="5"/>
      <c r="D21" s="5"/>
      <c r="E21" s="5"/>
      <c r="F21" s="5"/>
      <c r="G21" s="5"/>
    </row>
    <row r="22" spans="1:16"/>
  </sheetData>
  <sortState ref="B4:P17">
    <sortCondition ref="P4:P17"/>
    <sortCondition ref="L4:L17"/>
  </sortState>
  <pageMargins left="0.31496062992125984" right="0.31496062992125984" top="0.74803149606299213" bottom="0.74803149606299213" header="0.31496062992125984" footer="0.31496062992125984"/>
  <pageSetup paperSize="9" scale="67" orientation="landscape" horizontalDpi="4294967293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topLeftCell="A14" workbookViewId="0">
      <selection activeCell="D35" sqref="D35"/>
    </sheetView>
  </sheetViews>
  <sheetFormatPr defaultRowHeight="15"/>
  <cols>
    <col min="1" max="1" width="5.28515625" bestFit="1" customWidth="1"/>
    <col min="2" max="2" width="10" bestFit="1" customWidth="1"/>
    <col min="3" max="3" width="21.85546875" bestFit="1" customWidth="1"/>
    <col min="4" max="4" width="28.85546875" bestFit="1" customWidth="1"/>
    <col min="5" max="5" width="7" bestFit="1" customWidth="1"/>
    <col min="6" max="6" width="3.7109375" bestFit="1" customWidth="1"/>
    <col min="7" max="7" width="4.42578125" bestFit="1" customWidth="1"/>
  </cols>
  <sheetData>
    <row r="1" spans="1:7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3.5" customHeight="1">
      <c r="A2" s="1"/>
      <c r="B2" s="1"/>
      <c r="C2" s="1"/>
      <c r="D2" s="1"/>
      <c r="E2" s="1"/>
      <c r="F2" s="1"/>
      <c r="G2" s="1"/>
    </row>
    <row r="3" spans="1:7" s="4" customFormat="1">
      <c r="A3" s="8">
        <v>1</v>
      </c>
      <c r="B3" s="5" t="s">
        <v>8</v>
      </c>
      <c r="C3" s="5" t="s">
        <v>9</v>
      </c>
      <c r="D3" s="5" t="s">
        <v>10</v>
      </c>
      <c r="E3" s="5">
        <v>872787</v>
      </c>
      <c r="F3" s="5" t="s">
        <v>11</v>
      </c>
      <c r="G3" s="5" t="s">
        <v>12</v>
      </c>
    </row>
    <row r="4" spans="1:7" s="4" customFormat="1">
      <c r="A4" s="8">
        <v>2</v>
      </c>
      <c r="B4" s="5" t="s">
        <v>102</v>
      </c>
      <c r="C4" s="5" t="s">
        <v>104</v>
      </c>
      <c r="D4" s="5" t="s">
        <v>103</v>
      </c>
      <c r="E4" s="5">
        <v>888320</v>
      </c>
      <c r="F4" s="5" t="s">
        <v>11</v>
      </c>
      <c r="G4" s="5" t="s">
        <v>12</v>
      </c>
    </row>
    <row r="5" spans="1:7" s="4" customFormat="1">
      <c r="A5" s="8">
        <v>1</v>
      </c>
      <c r="B5" s="5" t="s">
        <v>14</v>
      </c>
      <c r="C5" s="5" t="s">
        <v>15</v>
      </c>
      <c r="D5" s="5" t="s">
        <v>16</v>
      </c>
      <c r="E5" s="5">
        <v>922768</v>
      </c>
      <c r="F5" s="5" t="s">
        <v>11</v>
      </c>
      <c r="G5" s="5" t="s">
        <v>11</v>
      </c>
    </row>
    <row r="6" spans="1:7" s="4" customFormat="1">
      <c r="A6" s="8">
        <v>1</v>
      </c>
      <c r="B6" s="5" t="s">
        <v>105</v>
      </c>
      <c r="C6" s="5" t="s">
        <v>106</v>
      </c>
      <c r="D6" s="5" t="s">
        <v>107</v>
      </c>
      <c r="E6" s="5">
        <v>816044</v>
      </c>
      <c r="F6" s="5" t="s">
        <v>11</v>
      </c>
      <c r="G6" s="5" t="s">
        <v>13</v>
      </c>
    </row>
    <row r="7" spans="1:7" s="6" customFormat="1">
      <c r="A7" s="8">
        <v>1</v>
      </c>
      <c r="B7" s="5" t="s">
        <v>28</v>
      </c>
      <c r="C7" s="5" t="s">
        <v>29</v>
      </c>
      <c r="D7" s="5" t="s">
        <v>30</v>
      </c>
      <c r="E7" s="5">
        <v>467226</v>
      </c>
      <c r="F7" s="5" t="s">
        <v>11</v>
      </c>
      <c r="G7" s="5" t="s">
        <v>20</v>
      </c>
    </row>
    <row r="8" spans="1:7" s="6" customFormat="1">
      <c r="A8" s="8">
        <v>2</v>
      </c>
      <c r="B8" s="5" t="s">
        <v>17</v>
      </c>
      <c r="C8" s="5" t="s">
        <v>18</v>
      </c>
      <c r="D8" s="5" t="s">
        <v>19</v>
      </c>
      <c r="E8" s="5">
        <v>923192</v>
      </c>
      <c r="F8" s="5" t="s">
        <v>11</v>
      </c>
      <c r="G8" s="5" t="s">
        <v>20</v>
      </c>
    </row>
    <row r="9" spans="1:7" s="6" customFormat="1">
      <c r="A9" s="8">
        <v>3</v>
      </c>
      <c r="B9" s="5" t="s">
        <v>21</v>
      </c>
      <c r="C9" s="5" t="s">
        <v>22</v>
      </c>
      <c r="D9" s="5" t="s">
        <v>23</v>
      </c>
      <c r="E9" s="5">
        <v>771917</v>
      </c>
      <c r="F9" s="5" t="s">
        <v>11</v>
      </c>
      <c r="G9" s="5" t="s">
        <v>20</v>
      </c>
    </row>
    <row r="10" spans="1:7" s="6" customFormat="1">
      <c r="A10" s="8">
        <v>1</v>
      </c>
      <c r="B10" s="5" t="s">
        <v>24</v>
      </c>
      <c r="C10" s="5" t="s">
        <v>25</v>
      </c>
      <c r="D10" s="5" t="s">
        <v>26</v>
      </c>
      <c r="E10" s="5">
        <v>794833</v>
      </c>
      <c r="F10" s="5" t="s">
        <v>11</v>
      </c>
      <c r="G10" s="5" t="s">
        <v>27</v>
      </c>
    </row>
    <row r="11" spans="1:7" s="6" customFormat="1">
      <c r="A11" s="8">
        <v>2</v>
      </c>
      <c r="B11" s="5" t="s">
        <v>31</v>
      </c>
      <c r="C11" s="5" t="s">
        <v>32</v>
      </c>
      <c r="D11" s="5" t="s">
        <v>33</v>
      </c>
      <c r="E11" s="5">
        <v>833993</v>
      </c>
      <c r="F11" s="5" t="s">
        <v>11</v>
      </c>
      <c r="G11" s="5" t="s">
        <v>27</v>
      </c>
    </row>
    <row r="12" spans="1:7" s="6" customFormat="1">
      <c r="A12" s="8">
        <v>1</v>
      </c>
      <c r="B12" s="5" t="s">
        <v>41</v>
      </c>
      <c r="C12" s="5" t="s">
        <v>9</v>
      </c>
      <c r="D12" s="5" t="s">
        <v>42</v>
      </c>
      <c r="E12" s="5">
        <v>872787</v>
      </c>
      <c r="F12" s="5" t="s">
        <v>37</v>
      </c>
      <c r="G12" s="5" t="s">
        <v>12</v>
      </c>
    </row>
    <row r="13" spans="1:7" s="6" customFormat="1">
      <c r="A13" s="8">
        <v>1</v>
      </c>
      <c r="B13" s="5" t="s">
        <v>38</v>
      </c>
      <c r="C13" s="5" t="s">
        <v>39</v>
      </c>
      <c r="D13" s="5" t="s">
        <v>40</v>
      </c>
      <c r="E13" s="5">
        <v>864949</v>
      </c>
      <c r="F13" s="5" t="s">
        <v>37</v>
      </c>
      <c r="G13" s="5" t="s">
        <v>11</v>
      </c>
    </row>
    <row r="14" spans="1:7" s="6" customFormat="1">
      <c r="A14" s="8">
        <v>1</v>
      </c>
      <c r="B14" s="5" t="s">
        <v>34</v>
      </c>
      <c r="C14" s="5" t="s">
        <v>35</v>
      </c>
      <c r="D14" s="5" t="s">
        <v>36</v>
      </c>
      <c r="E14" s="5">
        <v>882337</v>
      </c>
      <c r="F14" s="5" t="s">
        <v>37</v>
      </c>
      <c r="G14" s="5" t="s">
        <v>13</v>
      </c>
    </row>
    <row r="15" spans="1:7" s="6" customFormat="1">
      <c r="A15" s="8">
        <v>1</v>
      </c>
      <c r="B15" s="5" t="s">
        <v>50</v>
      </c>
      <c r="C15" s="5" t="s">
        <v>51</v>
      </c>
      <c r="D15" s="5" t="s">
        <v>52</v>
      </c>
      <c r="E15" s="5">
        <v>782151</v>
      </c>
      <c r="F15" s="5" t="s">
        <v>37</v>
      </c>
      <c r="G15" s="5" t="s">
        <v>20</v>
      </c>
    </row>
    <row r="16" spans="1:7" s="6" customFormat="1">
      <c r="A16" s="8">
        <v>2</v>
      </c>
      <c r="B16" s="5" t="s">
        <v>53</v>
      </c>
      <c r="C16" s="5" t="s">
        <v>54</v>
      </c>
      <c r="D16" s="5" t="s">
        <v>55</v>
      </c>
      <c r="E16" s="5">
        <v>860279</v>
      </c>
      <c r="F16" s="5" t="s">
        <v>37</v>
      </c>
      <c r="G16" s="5" t="s">
        <v>20</v>
      </c>
    </row>
    <row r="17" spans="1:8" s="6" customFormat="1">
      <c r="A17" s="8">
        <v>1</v>
      </c>
      <c r="B17" s="5" t="s">
        <v>46</v>
      </c>
      <c r="C17" s="5" t="s">
        <v>47</v>
      </c>
      <c r="D17" s="5" t="s">
        <v>48</v>
      </c>
      <c r="E17" s="5">
        <v>769329</v>
      </c>
      <c r="F17" s="5" t="s">
        <v>37</v>
      </c>
      <c r="G17" s="5" t="s">
        <v>27</v>
      </c>
    </row>
    <row r="18" spans="1:8" s="6" customFormat="1">
      <c r="A18" s="8">
        <v>1</v>
      </c>
      <c r="B18" s="5" t="s">
        <v>56</v>
      </c>
      <c r="C18" s="5" t="s">
        <v>57</v>
      </c>
      <c r="D18" s="5" t="s">
        <v>58</v>
      </c>
      <c r="E18" s="5">
        <v>863757</v>
      </c>
      <c r="F18" s="5" t="s">
        <v>59</v>
      </c>
      <c r="G18" s="5" t="s">
        <v>11</v>
      </c>
    </row>
    <row r="19" spans="1:8" s="6" customFormat="1">
      <c r="A19" s="8">
        <v>1</v>
      </c>
      <c r="B19" s="5" t="s">
        <v>69</v>
      </c>
      <c r="C19" s="5" t="s">
        <v>70</v>
      </c>
      <c r="D19" s="5" t="s">
        <v>71</v>
      </c>
      <c r="E19" s="5">
        <v>819678</v>
      </c>
      <c r="F19" s="5" t="s">
        <v>59</v>
      </c>
      <c r="G19" s="5" t="s">
        <v>20</v>
      </c>
    </row>
    <row r="20" spans="1:8" s="6" customFormat="1">
      <c r="A20" s="8">
        <v>2</v>
      </c>
      <c r="B20" s="5" t="s">
        <v>66</v>
      </c>
      <c r="C20" s="5" t="s">
        <v>67</v>
      </c>
      <c r="D20" s="5" t="s">
        <v>68</v>
      </c>
      <c r="E20" s="5">
        <v>784208</v>
      </c>
      <c r="F20" s="5" t="s">
        <v>59</v>
      </c>
      <c r="G20" s="5" t="s">
        <v>27</v>
      </c>
    </row>
    <row r="21" spans="1:8">
      <c r="A21" s="8">
        <v>3</v>
      </c>
      <c r="B21" s="5" t="s">
        <v>63</v>
      </c>
      <c r="C21" s="5" t="s">
        <v>64</v>
      </c>
      <c r="D21" s="5" t="s">
        <v>65</v>
      </c>
      <c r="E21" s="5">
        <v>757465</v>
      </c>
      <c r="F21" s="5" t="s">
        <v>59</v>
      </c>
      <c r="G21" s="5" t="s">
        <v>20</v>
      </c>
    </row>
    <row r="22" spans="1:8" s="6" customFormat="1">
      <c r="A22" s="8">
        <v>1</v>
      </c>
      <c r="B22" s="5" t="s">
        <v>72</v>
      </c>
      <c r="C22" s="5" t="s">
        <v>73</v>
      </c>
      <c r="D22" s="5" t="s">
        <v>74</v>
      </c>
      <c r="E22" s="5">
        <v>783160</v>
      </c>
      <c r="F22" s="5" t="s">
        <v>75</v>
      </c>
      <c r="G22" s="5" t="s">
        <v>11</v>
      </c>
    </row>
    <row r="23" spans="1:8" s="6" customFormat="1">
      <c r="A23" s="8">
        <v>2</v>
      </c>
      <c r="B23" s="5" t="s">
        <v>60</v>
      </c>
      <c r="C23" s="5" t="s">
        <v>61</v>
      </c>
      <c r="D23" s="5" t="s">
        <v>62</v>
      </c>
      <c r="E23" s="5">
        <v>862976</v>
      </c>
      <c r="F23" s="5" t="s">
        <v>79</v>
      </c>
      <c r="G23" s="5" t="s">
        <v>11</v>
      </c>
    </row>
    <row r="24" spans="1:8" s="6" customFormat="1">
      <c r="A24" s="8">
        <v>1</v>
      </c>
      <c r="B24" s="5" t="s">
        <v>76</v>
      </c>
      <c r="C24" s="5" t="s">
        <v>77</v>
      </c>
      <c r="D24" s="5" t="s">
        <v>78</v>
      </c>
      <c r="E24" s="5">
        <v>869250</v>
      </c>
      <c r="F24" s="5" t="s">
        <v>79</v>
      </c>
      <c r="G24" s="5" t="s">
        <v>13</v>
      </c>
    </row>
    <row r="25" spans="1:8" s="6" customFormat="1">
      <c r="A25" s="8">
        <v>1</v>
      </c>
      <c r="B25" s="5" t="s">
        <v>80</v>
      </c>
      <c r="C25" s="5" t="s">
        <v>81</v>
      </c>
      <c r="D25" s="5" t="s">
        <v>82</v>
      </c>
      <c r="E25" s="5">
        <v>757818</v>
      </c>
      <c r="F25" s="5" t="s">
        <v>79</v>
      </c>
      <c r="G25" s="5" t="s">
        <v>20</v>
      </c>
    </row>
    <row r="26" spans="1:8" s="6" customFormat="1">
      <c r="A26" s="8">
        <v>2</v>
      </c>
      <c r="B26" s="5" t="s">
        <v>83</v>
      </c>
      <c r="C26" s="5" t="s">
        <v>49</v>
      </c>
      <c r="D26" s="5" t="s">
        <v>84</v>
      </c>
      <c r="E26" s="5">
        <v>876238</v>
      </c>
      <c r="F26" s="5" t="s">
        <v>79</v>
      </c>
      <c r="G26" s="5" t="s">
        <v>20</v>
      </c>
    </row>
    <row r="27" spans="1:8" s="6" customFormat="1">
      <c r="A27" s="8">
        <v>1</v>
      </c>
      <c r="B27" s="5" t="s">
        <v>85</v>
      </c>
      <c r="C27" s="5" t="s">
        <v>86</v>
      </c>
      <c r="D27" s="5" t="s">
        <v>87</v>
      </c>
      <c r="E27" s="5">
        <v>758149</v>
      </c>
      <c r="F27" s="5" t="s">
        <v>75</v>
      </c>
      <c r="G27" s="5" t="s">
        <v>20</v>
      </c>
    </row>
    <row r="28" spans="1:8" s="6" customFormat="1">
      <c r="A28" s="8">
        <v>1</v>
      </c>
      <c r="B28" s="5" t="s">
        <v>89</v>
      </c>
      <c r="C28" s="5" t="s">
        <v>90</v>
      </c>
      <c r="D28" s="5" t="s">
        <v>91</v>
      </c>
      <c r="E28" s="5">
        <v>458861</v>
      </c>
      <c r="F28" s="5" t="s">
        <v>88</v>
      </c>
      <c r="G28" s="5" t="s">
        <v>13</v>
      </c>
    </row>
    <row r="29" spans="1:8" s="6" customFormat="1">
      <c r="A29" s="8">
        <v>1</v>
      </c>
      <c r="B29" s="5" t="s">
        <v>92</v>
      </c>
      <c r="C29" s="5" t="s">
        <v>93</v>
      </c>
      <c r="D29" s="5" t="s">
        <v>94</v>
      </c>
      <c r="E29" s="5">
        <v>759326</v>
      </c>
      <c r="F29" s="5" t="s">
        <v>95</v>
      </c>
      <c r="G29" s="5" t="s">
        <v>20</v>
      </c>
    </row>
    <row r="30" spans="1:8" s="6" customFormat="1">
      <c r="A30" s="8">
        <v>2</v>
      </c>
      <c r="B30" s="5" t="s">
        <v>96</v>
      </c>
      <c r="C30" s="5" t="s">
        <v>97</v>
      </c>
      <c r="D30" s="5" t="s">
        <v>98</v>
      </c>
      <c r="E30" s="5">
        <v>848332</v>
      </c>
      <c r="F30" s="5" t="s">
        <v>95</v>
      </c>
      <c r="G30" s="5" t="s">
        <v>27</v>
      </c>
    </row>
    <row r="31" spans="1:8" s="6" customFormat="1">
      <c r="A31" s="8">
        <v>1</v>
      </c>
      <c r="B31" s="5" t="s">
        <v>99</v>
      </c>
      <c r="C31" s="5" t="s">
        <v>100</v>
      </c>
      <c r="D31" s="5" t="s">
        <v>101</v>
      </c>
      <c r="E31" s="5">
        <v>775466</v>
      </c>
      <c r="F31" s="5" t="s">
        <v>88</v>
      </c>
      <c r="G31" s="5" t="s">
        <v>20</v>
      </c>
    </row>
    <row r="32" spans="1:8">
      <c r="A32" s="5">
        <v>2</v>
      </c>
      <c r="B32" s="5" t="s">
        <v>43</v>
      </c>
      <c r="C32" s="5" t="s">
        <v>44</v>
      </c>
      <c r="D32" s="5" t="s">
        <v>45</v>
      </c>
      <c r="E32" s="5">
        <v>873271</v>
      </c>
      <c r="F32" s="5" t="s">
        <v>37</v>
      </c>
      <c r="G32" s="5" t="s">
        <v>12</v>
      </c>
      <c r="H32" s="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opLeftCell="B1" workbookViewId="0">
      <selection activeCell="D24" sqref="D24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6.42578125" style="3" customWidth="1"/>
    <col min="4" max="4" width="20.28515625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17.85546875" style="3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5" customFormat="1" ht="15" customHeight="1">
      <c r="A4" s="64">
        <v>1</v>
      </c>
      <c r="B4" s="64" t="s">
        <v>203</v>
      </c>
      <c r="C4" s="65" t="s">
        <v>204</v>
      </c>
      <c r="D4" s="65" t="s">
        <v>205</v>
      </c>
      <c r="F4" s="66" t="s">
        <v>11</v>
      </c>
      <c r="G4" s="66" t="s">
        <v>13</v>
      </c>
      <c r="H4" s="65" t="s">
        <v>254</v>
      </c>
      <c r="I4" s="64">
        <v>1</v>
      </c>
      <c r="J4" s="5">
        <v>1</v>
      </c>
      <c r="K4" s="67">
        <v>2</v>
      </c>
      <c r="L4" s="67">
        <v>1</v>
      </c>
      <c r="M4" s="5">
        <f t="shared" ref="M4:M20" si="0">SUM(I4:L4)</f>
        <v>5</v>
      </c>
      <c r="N4" s="5">
        <v>2</v>
      </c>
      <c r="O4" s="68">
        <v>3</v>
      </c>
      <c r="P4" s="5">
        <f t="shared" ref="P4:P20" si="1">M4-O4</f>
        <v>2</v>
      </c>
      <c r="Q4" s="5" t="s">
        <v>740</v>
      </c>
    </row>
    <row r="5" spans="1:17" s="80" customFormat="1" ht="15" customHeight="1">
      <c r="A5" s="78">
        <v>2</v>
      </c>
      <c r="B5" s="78" t="s">
        <v>209</v>
      </c>
      <c r="C5" s="79" t="s">
        <v>210</v>
      </c>
      <c r="D5" s="79" t="s">
        <v>211</v>
      </c>
      <c r="F5" s="81" t="s">
        <v>11</v>
      </c>
      <c r="G5" s="81" t="s">
        <v>13</v>
      </c>
      <c r="H5" s="79" t="s">
        <v>256</v>
      </c>
      <c r="I5" s="78">
        <v>3</v>
      </c>
      <c r="J5" s="80">
        <v>2</v>
      </c>
      <c r="K5" s="82">
        <v>1</v>
      </c>
      <c r="L5" s="82">
        <v>3</v>
      </c>
      <c r="M5" s="80">
        <f t="shared" si="0"/>
        <v>9</v>
      </c>
      <c r="N5" s="80">
        <v>2</v>
      </c>
      <c r="O5" s="83">
        <f>SUMIF(I5:L5,"&gt;="&amp;LARGE(I5:L5,N5))</f>
        <v>6</v>
      </c>
      <c r="P5" s="80">
        <f t="shared" si="1"/>
        <v>3</v>
      </c>
      <c r="Q5" s="80" t="s">
        <v>741</v>
      </c>
    </row>
    <row r="6" spans="1:17" s="80" customFormat="1" ht="15" customHeight="1">
      <c r="A6" s="78">
        <v>3</v>
      </c>
      <c r="B6" s="78" t="s">
        <v>206</v>
      </c>
      <c r="C6" s="79" t="s">
        <v>207</v>
      </c>
      <c r="D6" s="79" t="s">
        <v>208</v>
      </c>
      <c r="F6" s="81" t="s">
        <v>11</v>
      </c>
      <c r="G6" s="81" t="s">
        <v>13</v>
      </c>
      <c r="H6" s="79" t="s">
        <v>255</v>
      </c>
      <c r="I6" s="78">
        <v>2</v>
      </c>
      <c r="J6" s="80">
        <v>3</v>
      </c>
      <c r="K6" s="82">
        <v>3</v>
      </c>
      <c r="L6" s="82">
        <v>2</v>
      </c>
      <c r="M6" s="80">
        <f t="shared" si="0"/>
        <v>10</v>
      </c>
      <c r="N6" s="80">
        <v>2</v>
      </c>
      <c r="O6" s="83">
        <f>SUMIF(I6:L6,"&gt;="&amp;LARGE(I6:L6,N6))</f>
        <v>6</v>
      </c>
      <c r="P6" s="80">
        <f t="shared" si="1"/>
        <v>4</v>
      </c>
      <c r="Q6" s="80" t="s">
        <v>741</v>
      </c>
    </row>
    <row r="7" spans="1:17" s="80" customFormat="1" ht="15" customHeight="1">
      <c r="A7" s="78">
        <v>4</v>
      </c>
      <c r="B7" s="78" t="s">
        <v>242</v>
      </c>
      <c r="C7" s="79" t="s">
        <v>243</v>
      </c>
      <c r="D7" s="79" t="s">
        <v>244</v>
      </c>
      <c r="E7" s="82"/>
      <c r="F7" s="81" t="s">
        <v>11</v>
      </c>
      <c r="G7" s="81" t="s">
        <v>13</v>
      </c>
      <c r="H7" s="79" t="s">
        <v>201</v>
      </c>
      <c r="I7" s="78">
        <v>14</v>
      </c>
      <c r="J7" s="80">
        <v>4</v>
      </c>
      <c r="K7" s="82">
        <v>6</v>
      </c>
      <c r="L7" s="80">
        <v>4</v>
      </c>
      <c r="M7" s="80">
        <f t="shared" si="0"/>
        <v>28</v>
      </c>
      <c r="N7" s="80">
        <v>2</v>
      </c>
      <c r="O7" s="83">
        <f>SUMIF(I7:L7,"&gt;="&amp;LARGE(I7:L7,N7))</f>
        <v>20</v>
      </c>
      <c r="P7" s="80">
        <f t="shared" si="1"/>
        <v>8</v>
      </c>
      <c r="Q7" s="80" t="s">
        <v>741</v>
      </c>
    </row>
    <row r="8" spans="1:17" s="80" customFormat="1" ht="15" customHeight="1">
      <c r="A8" s="78">
        <v>5</v>
      </c>
      <c r="B8" s="78" t="s">
        <v>212</v>
      </c>
      <c r="C8" s="79" t="s">
        <v>213</v>
      </c>
      <c r="D8" s="79" t="s">
        <v>214</v>
      </c>
      <c r="E8" s="82"/>
      <c r="F8" s="81" t="s">
        <v>11</v>
      </c>
      <c r="G8" s="81" t="s">
        <v>13</v>
      </c>
      <c r="H8" s="79" t="s">
        <v>199</v>
      </c>
      <c r="I8" s="78">
        <v>4</v>
      </c>
      <c r="J8" s="82">
        <v>5</v>
      </c>
      <c r="K8" s="82">
        <v>5</v>
      </c>
      <c r="L8" s="82">
        <v>7</v>
      </c>
      <c r="M8" s="80">
        <f t="shared" si="0"/>
        <v>21</v>
      </c>
      <c r="N8" s="80">
        <v>2</v>
      </c>
      <c r="O8" s="83">
        <v>12</v>
      </c>
      <c r="P8" s="80">
        <f t="shared" si="1"/>
        <v>9</v>
      </c>
      <c r="Q8" s="80" t="s">
        <v>741</v>
      </c>
    </row>
    <row r="9" spans="1:17" s="6" customFormat="1" ht="15" customHeight="1">
      <c r="A9" s="59">
        <v>6</v>
      </c>
      <c r="B9" s="59" t="s">
        <v>218</v>
      </c>
      <c r="C9" s="60" t="s">
        <v>219</v>
      </c>
      <c r="D9" s="60" t="s">
        <v>220</v>
      </c>
      <c r="E9" s="62"/>
      <c r="F9" s="61" t="s">
        <v>11</v>
      </c>
      <c r="G9" s="61" t="s">
        <v>13</v>
      </c>
      <c r="H9" s="60" t="s">
        <v>198</v>
      </c>
      <c r="I9" s="59">
        <v>6</v>
      </c>
      <c r="J9" s="62">
        <v>8</v>
      </c>
      <c r="K9" s="62">
        <v>4</v>
      </c>
      <c r="L9" s="62">
        <v>6</v>
      </c>
      <c r="M9" s="6">
        <f t="shared" si="0"/>
        <v>24</v>
      </c>
      <c r="N9" s="6">
        <v>2</v>
      </c>
      <c r="O9" s="63">
        <v>14</v>
      </c>
      <c r="P9" s="6">
        <f t="shared" si="1"/>
        <v>10</v>
      </c>
      <c r="Q9" s="6" t="s">
        <v>764</v>
      </c>
    </row>
    <row r="10" spans="1:17" s="6" customFormat="1" ht="15" customHeight="1">
      <c r="A10" s="59">
        <v>7</v>
      </c>
      <c r="B10" s="59" t="s">
        <v>215</v>
      </c>
      <c r="C10" s="60" t="s">
        <v>216</v>
      </c>
      <c r="D10" s="60" t="s">
        <v>217</v>
      </c>
      <c r="E10" s="62"/>
      <c r="F10" s="61" t="s">
        <v>11</v>
      </c>
      <c r="G10" s="61" t="s">
        <v>13</v>
      </c>
      <c r="H10" s="60" t="s">
        <v>150</v>
      </c>
      <c r="I10" s="59">
        <v>5</v>
      </c>
      <c r="J10" s="62">
        <v>9</v>
      </c>
      <c r="K10" s="62">
        <v>7</v>
      </c>
      <c r="L10" s="62">
        <v>99</v>
      </c>
      <c r="M10" s="6">
        <f t="shared" si="0"/>
        <v>120</v>
      </c>
      <c r="N10" s="6">
        <v>2</v>
      </c>
      <c r="O10" s="63">
        <f t="shared" ref="O10:O16" si="2">SUMIF(I10:L10,"&gt;="&amp;LARGE(I10:L10,N10))</f>
        <v>108</v>
      </c>
      <c r="P10" s="6">
        <f t="shared" si="1"/>
        <v>12</v>
      </c>
      <c r="Q10" s="6" t="s">
        <v>764</v>
      </c>
    </row>
    <row r="11" spans="1:17" s="80" customFormat="1" ht="15" customHeight="1">
      <c r="A11" s="78">
        <v>8</v>
      </c>
      <c r="B11" s="78" t="s">
        <v>227</v>
      </c>
      <c r="C11" s="79" t="s">
        <v>228</v>
      </c>
      <c r="D11" s="79" t="s">
        <v>229</v>
      </c>
      <c r="E11" s="82"/>
      <c r="F11" s="81" t="s">
        <v>11</v>
      </c>
      <c r="G11" s="81" t="s">
        <v>13</v>
      </c>
      <c r="H11" s="79" t="s">
        <v>149</v>
      </c>
      <c r="I11" s="78">
        <v>9</v>
      </c>
      <c r="J11" s="82">
        <v>10</v>
      </c>
      <c r="K11" s="82">
        <v>99</v>
      </c>
      <c r="L11" s="80">
        <v>5</v>
      </c>
      <c r="M11" s="80">
        <f t="shared" si="0"/>
        <v>123</v>
      </c>
      <c r="N11" s="80">
        <v>2</v>
      </c>
      <c r="O11" s="83">
        <f t="shared" si="2"/>
        <v>109</v>
      </c>
      <c r="P11" s="80">
        <f t="shared" si="1"/>
        <v>14</v>
      </c>
      <c r="Q11" s="80" t="s">
        <v>741</v>
      </c>
    </row>
    <row r="12" spans="1:17" s="4" customFormat="1" ht="15" customHeight="1">
      <c r="A12" s="10">
        <v>9</v>
      </c>
      <c r="B12" s="10" t="s">
        <v>230</v>
      </c>
      <c r="C12" s="9" t="s">
        <v>231</v>
      </c>
      <c r="D12" s="9" t="s">
        <v>232</v>
      </c>
      <c r="E12" s="15"/>
      <c r="F12" s="11" t="s">
        <v>11</v>
      </c>
      <c r="G12" s="11" t="s">
        <v>13</v>
      </c>
      <c r="H12" s="9" t="s">
        <v>196</v>
      </c>
      <c r="I12" s="10">
        <v>10</v>
      </c>
      <c r="J12" s="4">
        <v>6</v>
      </c>
      <c r="K12" s="15">
        <v>99</v>
      </c>
      <c r="L12" s="15">
        <v>99</v>
      </c>
      <c r="M12" s="4">
        <f t="shared" si="0"/>
        <v>214</v>
      </c>
      <c r="N12" s="5">
        <v>2</v>
      </c>
      <c r="O12" s="16">
        <f t="shared" si="2"/>
        <v>198</v>
      </c>
      <c r="P12" s="4">
        <f t="shared" si="1"/>
        <v>16</v>
      </c>
    </row>
    <row r="13" spans="1:17" s="4" customFormat="1" ht="15" customHeight="1">
      <c r="A13" s="10">
        <v>10</v>
      </c>
      <c r="B13" s="10" t="s">
        <v>236</v>
      </c>
      <c r="C13" s="9" t="s">
        <v>237</v>
      </c>
      <c r="D13" s="9" t="s">
        <v>238</v>
      </c>
      <c r="E13" s="15"/>
      <c r="F13" s="11" t="s">
        <v>11</v>
      </c>
      <c r="G13" s="11" t="s">
        <v>13</v>
      </c>
      <c r="H13" s="9" t="s">
        <v>201</v>
      </c>
      <c r="I13" s="10">
        <v>12</v>
      </c>
      <c r="J13" s="4">
        <v>11</v>
      </c>
      <c r="K13" s="4">
        <v>8</v>
      </c>
      <c r="L13" s="15">
        <v>9</v>
      </c>
      <c r="M13" s="4">
        <f t="shared" si="0"/>
        <v>40</v>
      </c>
      <c r="N13" s="5">
        <v>2</v>
      </c>
      <c r="O13" s="16">
        <f t="shared" si="2"/>
        <v>23</v>
      </c>
      <c r="P13" s="4">
        <f t="shared" si="1"/>
        <v>17</v>
      </c>
    </row>
    <row r="14" spans="1:17" s="4" customFormat="1" ht="15" customHeight="1">
      <c r="A14" s="10">
        <v>11</v>
      </c>
      <c r="B14" s="10" t="s">
        <v>233</v>
      </c>
      <c r="C14" s="9" t="s">
        <v>234</v>
      </c>
      <c r="D14" s="9" t="s">
        <v>235</v>
      </c>
      <c r="E14" s="15"/>
      <c r="F14" s="11" t="s">
        <v>11</v>
      </c>
      <c r="G14" s="11" t="s">
        <v>13</v>
      </c>
      <c r="H14" s="9" t="s">
        <v>197</v>
      </c>
      <c r="I14" s="10">
        <v>11</v>
      </c>
      <c r="J14" s="15">
        <v>13</v>
      </c>
      <c r="K14" s="15">
        <v>9</v>
      </c>
      <c r="L14" s="15">
        <v>8</v>
      </c>
      <c r="M14" s="4">
        <f t="shared" si="0"/>
        <v>41</v>
      </c>
      <c r="N14" s="5">
        <v>2</v>
      </c>
      <c r="O14" s="16">
        <f t="shared" si="2"/>
        <v>24</v>
      </c>
      <c r="P14" s="4">
        <f t="shared" si="1"/>
        <v>17</v>
      </c>
    </row>
    <row r="15" spans="1:17" s="4" customFormat="1" ht="15" customHeight="1">
      <c r="A15" s="10">
        <v>12</v>
      </c>
      <c r="B15" s="10" t="s">
        <v>245</v>
      </c>
      <c r="C15" s="9" t="s">
        <v>246</v>
      </c>
      <c r="D15" s="9" t="s">
        <v>247</v>
      </c>
      <c r="E15" s="15"/>
      <c r="F15" s="11" t="s">
        <v>11</v>
      </c>
      <c r="G15" s="11" t="s">
        <v>13</v>
      </c>
      <c r="H15" s="9" t="s">
        <v>151</v>
      </c>
      <c r="I15" s="10">
        <v>15</v>
      </c>
      <c r="J15" s="4">
        <v>7</v>
      </c>
      <c r="K15" s="4">
        <v>99</v>
      </c>
      <c r="L15" s="15">
        <v>10</v>
      </c>
      <c r="M15" s="4">
        <f t="shared" si="0"/>
        <v>131</v>
      </c>
      <c r="N15" s="5">
        <v>2</v>
      </c>
      <c r="O15" s="16">
        <f t="shared" si="2"/>
        <v>114</v>
      </c>
      <c r="P15" s="4">
        <f t="shared" si="1"/>
        <v>17</v>
      </c>
    </row>
    <row r="16" spans="1:17">
      <c r="A16" s="10">
        <v>13</v>
      </c>
      <c r="B16" s="10" t="s">
        <v>239</v>
      </c>
      <c r="C16" s="9" t="s">
        <v>240</v>
      </c>
      <c r="D16" s="9" t="s">
        <v>241</v>
      </c>
      <c r="E16" s="15"/>
      <c r="F16" s="11" t="s">
        <v>11</v>
      </c>
      <c r="G16" s="11" t="s">
        <v>13</v>
      </c>
      <c r="H16" s="9" t="s">
        <v>145</v>
      </c>
      <c r="I16" s="10">
        <v>13</v>
      </c>
      <c r="J16" s="15">
        <v>12</v>
      </c>
      <c r="K16" s="15">
        <v>10</v>
      </c>
      <c r="L16" s="15">
        <v>11</v>
      </c>
      <c r="M16" s="4">
        <f t="shared" si="0"/>
        <v>46</v>
      </c>
      <c r="N16" s="5">
        <v>2</v>
      </c>
      <c r="O16" s="16">
        <f t="shared" si="2"/>
        <v>25</v>
      </c>
      <c r="P16" s="4">
        <f t="shared" si="1"/>
        <v>21</v>
      </c>
    </row>
    <row r="17" spans="1:16">
      <c r="A17" s="10">
        <v>14</v>
      </c>
      <c r="B17" s="10" t="s">
        <v>221</v>
      </c>
      <c r="C17" s="9" t="s">
        <v>222</v>
      </c>
      <c r="D17" s="9" t="s">
        <v>223</v>
      </c>
      <c r="E17" s="15"/>
      <c r="F17" s="11" t="s">
        <v>11</v>
      </c>
      <c r="G17" s="11" t="s">
        <v>13</v>
      </c>
      <c r="H17" s="9" t="s">
        <v>257</v>
      </c>
      <c r="I17" s="10">
        <v>7</v>
      </c>
      <c r="J17" s="15">
        <v>99</v>
      </c>
      <c r="K17" s="4">
        <v>99</v>
      </c>
      <c r="L17" s="15">
        <v>99</v>
      </c>
      <c r="M17" s="4">
        <f t="shared" si="0"/>
        <v>304</v>
      </c>
      <c r="N17" s="5">
        <v>2</v>
      </c>
      <c r="O17" s="16">
        <v>198</v>
      </c>
      <c r="P17" s="4">
        <f t="shared" si="1"/>
        <v>106</v>
      </c>
    </row>
    <row r="18" spans="1:16">
      <c r="A18" s="10">
        <v>15</v>
      </c>
      <c r="B18" s="10" t="s">
        <v>224</v>
      </c>
      <c r="C18" s="9" t="s">
        <v>225</v>
      </c>
      <c r="D18" s="9" t="s">
        <v>226</v>
      </c>
      <c r="E18" s="15"/>
      <c r="F18" s="11" t="s">
        <v>11</v>
      </c>
      <c r="G18" s="11" t="s">
        <v>13</v>
      </c>
      <c r="H18" s="9" t="s">
        <v>258</v>
      </c>
      <c r="I18" s="10">
        <v>8</v>
      </c>
      <c r="J18" s="15">
        <v>99</v>
      </c>
      <c r="K18" s="15">
        <v>99</v>
      </c>
      <c r="L18" s="15">
        <v>99</v>
      </c>
      <c r="M18" s="4">
        <f t="shared" si="0"/>
        <v>305</v>
      </c>
      <c r="N18" s="5">
        <v>2</v>
      </c>
      <c r="O18" s="16">
        <v>198</v>
      </c>
      <c r="P18" s="4">
        <f t="shared" si="1"/>
        <v>107</v>
      </c>
    </row>
    <row r="19" spans="1:16">
      <c r="A19" s="10">
        <v>16</v>
      </c>
      <c r="B19" s="10" t="s">
        <v>248</v>
      </c>
      <c r="C19" s="9" t="s">
        <v>249</v>
      </c>
      <c r="D19" s="9" t="s">
        <v>250</v>
      </c>
      <c r="E19" s="15"/>
      <c r="F19" s="11" t="s">
        <v>11</v>
      </c>
      <c r="G19" s="11" t="s">
        <v>13</v>
      </c>
      <c r="H19" s="9" t="s">
        <v>149</v>
      </c>
      <c r="I19" s="10">
        <v>16</v>
      </c>
      <c r="J19" s="15">
        <v>99</v>
      </c>
      <c r="K19" s="15">
        <v>99</v>
      </c>
      <c r="L19" s="15">
        <v>99</v>
      </c>
      <c r="M19" s="4">
        <f t="shared" si="0"/>
        <v>313</v>
      </c>
      <c r="N19" s="5">
        <v>2</v>
      </c>
      <c r="O19" s="16">
        <v>198</v>
      </c>
      <c r="P19" s="4">
        <f t="shared" si="1"/>
        <v>115</v>
      </c>
    </row>
    <row r="20" spans="1:16" ht="15" customHeight="1">
      <c r="A20" s="10">
        <v>17</v>
      </c>
      <c r="B20" s="10" t="s">
        <v>251</v>
      </c>
      <c r="C20" s="9" t="s">
        <v>252</v>
      </c>
      <c r="D20" s="9" t="s">
        <v>253</v>
      </c>
      <c r="E20" s="15"/>
      <c r="F20" s="11" t="s">
        <v>11</v>
      </c>
      <c r="G20" s="11" t="s">
        <v>13</v>
      </c>
      <c r="H20" s="9" t="s">
        <v>259</v>
      </c>
      <c r="I20" s="10">
        <v>99</v>
      </c>
      <c r="J20" s="15">
        <v>99</v>
      </c>
      <c r="K20" s="15">
        <v>99</v>
      </c>
      <c r="L20" s="15">
        <v>99</v>
      </c>
      <c r="M20" s="4">
        <f t="shared" si="0"/>
        <v>396</v>
      </c>
      <c r="N20" s="5">
        <v>2</v>
      </c>
      <c r="O20" s="16">
        <v>198</v>
      </c>
      <c r="P20" s="4">
        <f t="shared" si="1"/>
        <v>198</v>
      </c>
    </row>
    <row r="24" spans="1:16">
      <c r="B24" s="56" t="s">
        <v>735</v>
      </c>
      <c r="C24" s="56"/>
    </row>
  </sheetData>
  <sortState ref="A4:P20">
    <sortCondition ref="P4:P20"/>
  </sortState>
  <pageMargins left="0.31496062992125984" right="0.31496062992125984" top="0.74803149606299213" bottom="0.74803149606299213" header="0.31496062992125984" footer="0.31496062992125984"/>
  <pageSetup paperSize="9" scale="7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90" zoomScaleNormal="90" workbookViewId="0">
      <selection activeCell="A4" sqref="A4"/>
    </sheetView>
  </sheetViews>
  <sheetFormatPr defaultRowHeight="15"/>
  <cols>
    <col min="1" max="1" width="5.28515625" style="13" bestFit="1" customWidth="1"/>
    <col min="2" max="2" width="11.42578125" style="13" customWidth="1"/>
    <col min="3" max="3" width="26.85546875" style="13" customWidth="1"/>
    <col min="4" max="4" width="26.42578125" style="13" customWidth="1"/>
    <col min="5" max="5" width="7" style="13" bestFit="1" customWidth="1"/>
    <col min="6" max="6" width="3.28515625" style="13" bestFit="1" customWidth="1"/>
    <col min="7" max="7" width="4.42578125" style="13" bestFit="1" customWidth="1"/>
    <col min="8" max="8" width="18.28515625" style="13" customWidth="1"/>
    <col min="9" max="12" width="10.5703125" style="13" bestFit="1" customWidth="1"/>
    <col min="13" max="13" width="10.140625" style="13" bestFit="1" customWidth="1"/>
    <col min="14" max="14" width="10.140625" style="13" customWidth="1"/>
    <col min="15" max="15" width="10.42578125" style="13" bestFit="1" customWidth="1"/>
    <col min="16" max="16" width="12.42578125" style="13" bestFit="1" customWidth="1"/>
    <col min="17" max="16384" width="9.140625" style="13"/>
  </cols>
  <sheetData>
    <row r="1" spans="1:17" ht="15" customHeight="1">
      <c r="A1" s="12"/>
      <c r="B1" s="12"/>
      <c r="C1" s="12"/>
      <c r="D1" s="12"/>
      <c r="E1" s="12"/>
      <c r="F1" s="12"/>
      <c r="G1" s="12"/>
      <c r="H1" s="12"/>
      <c r="I1" s="12" t="s">
        <v>109</v>
      </c>
      <c r="J1" s="12" t="s">
        <v>110</v>
      </c>
      <c r="K1" s="12" t="s">
        <v>111</v>
      </c>
      <c r="L1" s="12" t="s">
        <v>112</v>
      </c>
      <c r="M1" s="12" t="s">
        <v>115</v>
      </c>
      <c r="N1" s="12" t="s">
        <v>116</v>
      </c>
      <c r="O1" s="12" t="s">
        <v>115</v>
      </c>
      <c r="P1" s="12" t="s">
        <v>117</v>
      </c>
    </row>
    <row r="2" spans="1:17" ht="15" customHeight="1">
      <c r="A2" s="12"/>
      <c r="B2" s="12"/>
      <c r="C2" s="12"/>
      <c r="D2" s="12"/>
      <c r="E2" s="12"/>
      <c r="F2" s="12"/>
      <c r="G2" s="12"/>
      <c r="H2" s="12"/>
      <c r="I2" s="12" t="s">
        <v>118</v>
      </c>
      <c r="J2" s="12" t="s">
        <v>118</v>
      </c>
      <c r="K2" s="12" t="s">
        <v>118</v>
      </c>
      <c r="L2" s="12" t="s">
        <v>118</v>
      </c>
      <c r="M2" s="12" t="s">
        <v>119</v>
      </c>
      <c r="N2" s="12" t="s">
        <v>120</v>
      </c>
      <c r="O2" s="12" t="s">
        <v>108</v>
      </c>
      <c r="P2" s="12" t="s">
        <v>115</v>
      </c>
    </row>
    <row r="3" spans="1:17" ht="15" customHeight="1">
      <c r="A3" s="12" t="s">
        <v>0</v>
      </c>
      <c r="B3" s="12" t="s">
        <v>1</v>
      </c>
      <c r="C3" s="12" t="s">
        <v>2</v>
      </c>
      <c r="D3" s="12" t="s">
        <v>123</v>
      </c>
      <c r="E3" s="12" t="s">
        <v>4</v>
      </c>
      <c r="F3" s="12" t="s">
        <v>5</v>
      </c>
      <c r="G3" s="12" t="s">
        <v>6</v>
      </c>
      <c r="H3" s="12" t="s">
        <v>7</v>
      </c>
      <c r="I3" s="12"/>
      <c r="J3" s="12"/>
      <c r="K3" s="12"/>
      <c r="L3" s="12"/>
      <c r="M3" s="12" t="s">
        <v>108</v>
      </c>
      <c r="N3" s="12" t="s">
        <v>121</v>
      </c>
      <c r="O3" s="12" t="s">
        <v>121</v>
      </c>
      <c r="P3" s="12" t="s">
        <v>122</v>
      </c>
    </row>
    <row r="4" spans="1:17" s="14" customFormat="1" ht="15" customHeight="1">
      <c r="A4" s="65">
        <v>1</v>
      </c>
      <c r="B4" s="65" t="s">
        <v>357</v>
      </c>
      <c r="C4" s="65" t="s">
        <v>358</v>
      </c>
      <c r="D4" s="65" t="s">
        <v>359</v>
      </c>
      <c r="E4" s="65"/>
      <c r="F4" s="65" t="s">
        <v>11</v>
      </c>
      <c r="G4" s="65" t="s">
        <v>20</v>
      </c>
      <c r="H4" s="65" t="s">
        <v>199</v>
      </c>
      <c r="I4" s="65">
        <v>99</v>
      </c>
      <c r="J4" s="65">
        <v>3</v>
      </c>
      <c r="K4" s="103">
        <v>1</v>
      </c>
      <c r="L4" s="98">
        <v>1</v>
      </c>
      <c r="M4" s="14">
        <f t="shared" ref="M4:M36" si="0">SUM(I4:L4)</f>
        <v>104</v>
      </c>
      <c r="N4" s="14">
        <v>2</v>
      </c>
      <c r="O4" s="104">
        <f t="shared" ref="O4:O10" si="1">SUMIF(I4:L4,"&gt;="&amp;LARGE(I4:L4,N4))</f>
        <v>102</v>
      </c>
      <c r="P4" s="14">
        <f t="shared" ref="P4:P36" si="2">M4-O4</f>
        <v>2</v>
      </c>
    </row>
    <row r="5" spans="1:17" s="110" customFormat="1" ht="15" customHeight="1">
      <c r="A5" s="79">
        <v>2</v>
      </c>
      <c r="B5" s="79" t="s">
        <v>688</v>
      </c>
      <c r="C5" s="79" t="s">
        <v>689</v>
      </c>
      <c r="D5" s="79" t="s">
        <v>690</v>
      </c>
      <c r="E5" s="79"/>
      <c r="F5" s="79" t="s">
        <v>11</v>
      </c>
      <c r="G5" s="79" t="s">
        <v>20</v>
      </c>
      <c r="H5" s="79" t="s">
        <v>255</v>
      </c>
      <c r="I5" s="79">
        <v>99</v>
      </c>
      <c r="J5" s="79">
        <v>5</v>
      </c>
      <c r="K5" s="109">
        <v>2</v>
      </c>
      <c r="L5" s="101">
        <v>2</v>
      </c>
      <c r="M5" s="110">
        <f t="shared" si="0"/>
        <v>108</v>
      </c>
      <c r="N5" s="110">
        <v>2</v>
      </c>
      <c r="O5" s="111">
        <f t="shared" si="1"/>
        <v>104</v>
      </c>
      <c r="P5" s="110">
        <f t="shared" si="2"/>
        <v>4</v>
      </c>
    </row>
    <row r="6" spans="1:17" s="110" customFormat="1" ht="15" customHeight="1">
      <c r="A6" s="79">
        <v>3</v>
      </c>
      <c r="B6" s="79" t="s">
        <v>296</v>
      </c>
      <c r="C6" s="79" t="s">
        <v>297</v>
      </c>
      <c r="D6" s="79" t="s">
        <v>298</v>
      </c>
      <c r="E6" s="79"/>
      <c r="F6" s="79" t="s">
        <v>11</v>
      </c>
      <c r="G6" s="79" t="s">
        <v>20</v>
      </c>
      <c r="H6" s="79" t="s">
        <v>309</v>
      </c>
      <c r="I6" s="79">
        <v>13</v>
      </c>
      <c r="J6" s="79">
        <v>1</v>
      </c>
      <c r="K6" s="109">
        <v>3</v>
      </c>
      <c r="L6" s="101">
        <v>10</v>
      </c>
      <c r="M6" s="110">
        <f t="shared" si="0"/>
        <v>27</v>
      </c>
      <c r="N6" s="110">
        <v>2</v>
      </c>
      <c r="O6" s="111">
        <f t="shared" si="1"/>
        <v>23</v>
      </c>
      <c r="P6" s="110">
        <f t="shared" si="2"/>
        <v>4</v>
      </c>
    </row>
    <row r="7" spans="1:17" s="110" customFormat="1" ht="15" customHeight="1">
      <c r="A7" s="79">
        <v>4</v>
      </c>
      <c r="B7" s="79" t="s">
        <v>275</v>
      </c>
      <c r="C7" s="79" t="s">
        <v>276</v>
      </c>
      <c r="D7" s="79" t="s">
        <v>277</v>
      </c>
      <c r="E7" s="79"/>
      <c r="F7" s="79" t="s">
        <v>11</v>
      </c>
      <c r="G7" s="79" t="s">
        <v>20</v>
      </c>
      <c r="H7" s="79" t="s">
        <v>306</v>
      </c>
      <c r="I7" s="79">
        <v>6</v>
      </c>
      <c r="J7" s="79">
        <v>7</v>
      </c>
      <c r="K7" s="110">
        <v>3</v>
      </c>
      <c r="L7" s="101">
        <v>3</v>
      </c>
      <c r="M7" s="110">
        <f t="shared" si="0"/>
        <v>19</v>
      </c>
      <c r="N7" s="110">
        <v>2</v>
      </c>
      <c r="O7" s="111">
        <f t="shared" si="1"/>
        <v>13</v>
      </c>
      <c r="P7" s="110">
        <f t="shared" si="2"/>
        <v>6</v>
      </c>
    </row>
    <row r="8" spans="1:17" s="110" customFormat="1" ht="15" customHeight="1">
      <c r="A8" s="79">
        <v>5</v>
      </c>
      <c r="B8" s="79" t="s">
        <v>266</v>
      </c>
      <c r="C8" s="79" t="s">
        <v>267</v>
      </c>
      <c r="D8" s="79" t="s">
        <v>268</v>
      </c>
      <c r="E8" s="79"/>
      <c r="F8" s="79" t="s">
        <v>11</v>
      </c>
      <c r="G8" s="79" t="s">
        <v>20</v>
      </c>
      <c r="H8" s="79" t="s">
        <v>196</v>
      </c>
      <c r="I8" s="79">
        <v>3</v>
      </c>
      <c r="J8" s="79">
        <v>17</v>
      </c>
      <c r="K8" s="109">
        <v>4</v>
      </c>
      <c r="L8" s="101">
        <v>7</v>
      </c>
      <c r="M8" s="110">
        <f t="shared" si="0"/>
        <v>31</v>
      </c>
      <c r="N8" s="110">
        <v>2</v>
      </c>
      <c r="O8" s="111">
        <f t="shared" si="1"/>
        <v>24</v>
      </c>
      <c r="P8" s="110">
        <f t="shared" si="2"/>
        <v>7</v>
      </c>
    </row>
    <row r="9" spans="1:17" s="110" customFormat="1" ht="15" customHeight="1">
      <c r="A9" s="79">
        <v>6</v>
      </c>
      <c r="B9" s="79" t="s">
        <v>272</v>
      </c>
      <c r="C9" s="79" t="s">
        <v>273</v>
      </c>
      <c r="D9" s="79" t="s">
        <v>274</v>
      </c>
      <c r="E9" s="79"/>
      <c r="F9" s="79" t="s">
        <v>11</v>
      </c>
      <c r="G9" s="79" t="s">
        <v>20</v>
      </c>
      <c r="H9" s="79" t="s">
        <v>305</v>
      </c>
      <c r="I9" s="79">
        <v>5</v>
      </c>
      <c r="J9" s="79">
        <v>2</v>
      </c>
      <c r="K9" s="109">
        <v>7</v>
      </c>
      <c r="L9" s="101">
        <v>9</v>
      </c>
      <c r="M9" s="110">
        <f t="shared" si="0"/>
        <v>23</v>
      </c>
      <c r="N9" s="110">
        <v>2</v>
      </c>
      <c r="O9" s="111">
        <f t="shared" si="1"/>
        <v>16</v>
      </c>
      <c r="P9" s="110">
        <f t="shared" si="2"/>
        <v>7</v>
      </c>
    </row>
    <row r="10" spans="1:17" s="107" customFormat="1" ht="15" customHeight="1">
      <c r="A10" s="60">
        <v>7</v>
      </c>
      <c r="B10" s="60" t="s">
        <v>260</v>
      </c>
      <c r="C10" s="60" t="s">
        <v>261</v>
      </c>
      <c r="D10" s="60" t="s">
        <v>262</v>
      </c>
      <c r="E10" s="60"/>
      <c r="F10" s="60" t="s">
        <v>11</v>
      </c>
      <c r="G10" s="60" t="s">
        <v>20</v>
      </c>
      <c r="H10" s="60" t="s">
        <v>196</v>
      </c>
      <c r="I10" s="60">
        <v>1</v>
      </c>
      <c r="J10" s="60">
        <v>12</v>
      </c>
      <c r="K10" s="105">
        <v>6</v>
      </c>
      <c r="L10" s="106">
        <v>99</v>
      </c>
      <c r="M10" s="107">
        <f t="shared" si="0"/>
        <v>118</v>
      </c>
      <c r="N10" s="107">
        <v>2</v>
      </c>
      <c r="O10" s="108">
        <f t="shared" si="1"/>
        <v>111</v>
      </c>
      <c r="P10" s="107">
        <f t="shared" si="2"/>
        <v>7</v>
      </c>
    </row>
    <row r="11" spans="1:17" s="17" customFormat="1" ht="15" customHeight="1">
      <c r="A11" s="9">
        <v>8</v>
      </c>
      <c r="B11" s="9" t="s">
        <v>263</v>
      </c>
      <c r="C11" s="9" t="s">
        <v>264</v>
      </c>
      <c r="D11" s="9" t="s">
        <v>265</v>
      </c>
      <c r="E11" s="9"/>
      <c r="F11" s="9" t="s">
        <v>11</v>
      </c>
      <c r="G11" s="9" t="s">
        <v>20</v>
      </c>
      <c r="H11" s="9" t="s">
        <v>255</v>
      </c>
      <c r="I11" s="9">
        <v>2</v>
      </c>
      <c r="J11" s="9">
        <v>6</v>
      </c>
      <c r="K11" s="17">
        <v>9</v>
      </c>
      <c r="L11" s="50">
        <v>6</v>
      </c>
      <c r="M11" s="17">
        <f t="shared" si="0"/>
        <v>23</v>
      </c>
      <c r="N11" s="14">
        <v>2</v>
      </c>
      <c r="O11" s="19">
        <v>15</v>
      </c>
      <c r="P11" s="17">
        <f t="shared" si="2"/>
        <v>8</v>
      </c>
    </row>
    <row r="12" spans="1:17" s="17" customFormat="1" ht="15" customHeight="1">
      <c r="A12" s="9">
        <v>9</v>
      </c>
      <c r="B12" s="9" t="s">
        <v>293</v>
      </c>
      <c r="C12" s="9" t="s">
        <v>294</v>
      </c>
      <c r="D12" s="9" t="s">
        <v>295</v>
      </c>
      <c r="E12" s="9"/>
      <c r="F12" s="9" t="s">
        <v>11</v>
      </c>
      <c r="G12" s="9" t="s">
        <v>20</v>
      </c>
      <c r="H12" s="9" t="s">
        <v>309</v>
      </c>
      <c r="I12" s="9">
        <v>12</v>
      </c>
      <c r="J12" s="9">
        <v>15</v>
      </c>
      <c r="K12" s="17">
        <v>5</v>
      </c>
      <c r="L12" s="50">
        <v>5</v>
      </c>
      <c r="M12" s="17">
        <f t="shared" si="0"/>
        <v>37</v>
      </c>
      <c r="N12" s="14">
        <v>2</v>
      </c>
      <c r="O12" s="19">
        <f t="shared" ref="O12:O26" si="3">SUMIF(I12:L12,"&gt;="&amp;LARGE(I12:L12,N12))</f>
        <v>27</v>
      </c>
      <c r="P12" s="17">
        <f t="shared" si="2"/>
        <v>10</v>
      </c>
    </row>
    <row r="13" spans="1:17" s="17" customFormat="1" ht="15" customHeight="1">
      <c r="A13" s="9">
        <v>10</v>
      </c>
      <c r="B13" s="9" t="s">
        <v>269</v>
      </c>
      <c r="C13" s="9" t="s">
        <v>270</v>
      </c>
      <c r="D13" s="9" t="s">
        <v>271</v>
      </c>
      <c r="E13" s="9"/>
      <c r="F13" s="9" t="s">
        <v>11</v>
      </c>
      <c r="G13" s="9" t="s">
        <v>20</v>
      </c>
      <c r="H13" s="9" t="s">
        <v>149</v>
      </c>
      <c r="I13" s="9">
        <v>4</v>
      </c>
      <c r="J13" s="9">
        <v>8</v>
      </c>
      <c r="K13" s="18">
        <v>21</v>
      </c>
      <c r="L13" s="50">
        <v>19</v>
      </c>
      <c r="M13" s="17">
        <f t="shared" si="0"/>
        <v>52</v>
      </c>
      <c r="N13" s="14">
        <v>2</v>
      </c>
      <c r="O13" s="19">
        <f t="shared" si="3"/>
        <v>40</v>
      </c>
      <c r="P13" s="17">
        <f t="shared" si="2"/>
        <v>12</v>
      </c>
    </row>
    <row r="14" spans="1:17" s="17" customFormat="1" ht="15" customHeight="1">
      <c r="A14" s="9">
        <v>12</v>
      </c>
      <c r="B14" s="9" t="s">
        <v>716</v>
      </c>
      <c r="C14" s="9" t="s">
        <v>717</v>
      </c>
      <c r="D14" s="9" t="s">
        <v>718</v>
      </c>
      <c r="E14" s="9"/>
      <c r="F14" s="9" t="s">
        <v>11</v>
      </c>
      <c r="G14" s="9" t="s">
        <v>20</v>
      </c>
      <c r="H14" s="9" t="s">
        <v>145</v>
      </c>
      <c r="I14" s="13">
        <v>99</v>
      </c>
      <c r="J14" s="13">
        <v>99</v>
      </c>
      <c r="K14" s="13">
        <v>8</v>
      </c>
      <c r="L14" s="102">
        <v>8</v>
      </c>
      <c r="M14" s="17">
        <f t="shared" si="0"/>
        <v>214</v>
      </c>
      <c r="N14" s="14">
        <v>2</v>
      </c>
      <c r="O14" s="19">
        <f t="shared" si="3"/>
        <v>198</v>
      </c>
      <c r="P14" s="17">
        <f t="shared" si="2"/>
        <v>16</v>
      </c>
      <c r="Q14" s="13"/>
    </row>
    <row r="15" spans="1:17" s="17" customFormat="1" ht="15" customHeight="1">
      <c r="A15" s="9">
        <v>11</v>
      </c>
      <c r="B15" s="9" t="s">
        <v>278</v>
      </c>
      <c r="C15" s="9" t="s">
        <v>279</v>
      </c>
      <c r="D15" s="9" t="s">
        <v>280</v>
      </c>
      <c r="E15" s="9"/>
      <c r="F15" s="9" t="s">
        <v>11</v>
      </c>
      <c r="G15" s="9" t="s">
        <v>20</v>
      </c>
      <c r="H15" s="9" t="s">
        <v>307</v>
      </c>
      <c r="I15" s="9">
        <v>7</v>
      </c>
      <c r="J15" s="9">
        <v>9</v>
      </c>
      <c r="K15" s="17">
        <v>13</v>
      </c>
      <c r="L15" s="50">
        <v>11</v>
      </c>
      <c r="M15" s="17">
        <f t="shared" si="0"/>
        <v>40</v>
      </c>
      <c r="N15" s="14">
        <v>2</v>
      </c>
      <c r="O15" s="19">
        <f t="shared" si="3"/>
        <v>24</v>
      </c>
      <c r="P15" s="17">
        <f t="shared" si="2"/>
        <v>16</v>
      </c>
    </row>
    <row r="16" spans="1:17" s="17" customFormat="1" ht="15" customHeight="1">
      <c r="A16" s="9">
        <v>14</v>
      </c>
      <c r="B16" s="9" t="s">
        <v>334</v>
      </c>
      <c r="C16" s="9" t="s">
        <v>335</v>
      </c>
      <c r="D16" s="9" t="s">
        <v>55</v>
      </c>
      <c r="E16" s="9"/>
      <c r="F16" s="9" t="s">
        <v>11</v>
      </c>
      <c r="G16" s="9" t="s">
        <v>20</v>
      </c>
      <c r="H16" s="9" t="s">
        <v>148</v>
      </c>
      <c r="I16" s="9">
        <v>17</v>
      </c>
      <c r="J16" s="9">
        <v>13</v>
      </c>
      <c r="K16" s="18">
        <v>14</v>
      </c>
      <c r="L16" s="50">
        <v>4</v>
      </c>
      <c r="M16" s="17">
        <f t="shared" si="0"/>
        <v>48</v>
      </c>
      <c r="N16" s="14">
        <v>2</v>
      </c>
      <c r="O16" s="19">
        <f t="shared" si="3"/>
        <v>31</v>
      </c>
      <c r="P16" s="17">
        <f t="shared" si="2"/>
        <v>17</v>
      </c>
    </row>
    <row r="17" spans="1:17" s="17" customFormat="1" ht="15" customHeight="1">
      <c r="A17" s="9">
        <v>13</v>
      </c>
      <c r="B17" s="9" t="s">
        <v>299</v>
      </c>
      <c r="C17" s="9" t="s">
        <v>300</v>
      </c>
      <c r="D17" s="9" t="s">
        <v>301</v>
      </c>
      <c r="E17" s="9"/>
      <c r="F17" s="9" t="s">
        <v>11</v>
      </c>
      <c r="G17" s="9" t="s">
        <v>20</v>
      </c>
      <c r="H17" s="9" t="s">
        <v>148</v>
      </c>
      <c r="I17" s="9">
        <v>14</v>
      </c>
      <c r="J17" s="9">
        <v>4</v>
      </c>
      <c r="K17" s="18">
        <v>16</v>
      </c>
      <c r="L17" s="50">
        <v>13</v>
      </c>
      <c r="M17" s="17">
        <f t="shared" si="0"/>
        <v>47</v>
      </c>
      <c r="N17" s="14">
        <v>2</v>
      </c>
      <c r="O17" s="19">
        <f t="shared" si="3"/>
        <v>30</v>
      </c>
      <c r="P17" s="17">
        <f t="shared" si="2"/>
        <v>17</v>
      </c>
    </row>
    <row r="18" spans="1:17" s="17" customFormat="1" ht="15" customHeight="1">
      <c r="A18" s="9">
        <v>15</v>
      </c>
      <c r="B18" s="9" t="s">
        <v>281</v>
      </c>
      <c r="C18" s="9" t="s">
        <v>282</v>
      </c>
      <c r="D18" s="9" t="s">
        <v>283</v>
      </c>
      <c r="E18" s="9"/>
      <c r="F18" s="9" t="s">
        <v>11</v>
      </c>
      <c r="G18" s="9" t="s">
        <v>20</v>
      </c>
      <c r="H18" s="9" t="s">
        <v>150</v>
      </c>
      <c r="I18" s="9">
        <v>8</v>
      </c>
      <c r="J18" s="9">
        <v>99</v>
      </c>
      <c r="K18" s="17">
        <v>10</v>
      </c>
      <c r="L18" s="50">
        <v>99</v>
      </c>
      <c r="M18" s="17">
        <f t="shared" si="0"/>
        <v>216</v>
      </c>
      <c r="N18" s="14">
        <v>2</v>
      </c>
      <c r="O18" s="19">
        <f t="shared" si="3"/>
        <v>198</v>
      </c>
      <c r="P18" s="17">
        <f t="shared" si="2"/>
        <v>18</v>
      </c>
      <c r="Q18" s="13"/>
    </row>
    <row r="19" spans="1:17" s="17" customFormat="1" ht="15" customHeight="1">
      <c r="A19" s="9">
        <v>16</v>
      </c>
      <c r="B19" s="9" t="s">
        <v>287</v>
      </c>
      <c r="C19" s="9" t="s">
        <v>288</v>
      </c>
      <c r="D19" s="9" t="s">
        <v>289</v>
      </c>
      <c r="E19" s="9"/>
      <c r="F19" s="9" t="s">
        <v>11</v>
      </c>
      <c r="G19" s="9" t="s">
        <v>20</v>
      </c>
      <c r="H19" s="9" t="s">
        <v>201</v>
      </c>
      <c r="I19" s="9">
        <v>10</v>
      </c>
      <c r="J19" s="9">
        <v>11</v>
      </c>
      <c r="K19" s="17">
        <v>19</v>
      </c>
      <c r="L19" s="50">
        <v>14</v>
      </c>
      <c r="M19" s="17">
        <f t="shared" si="0"/>
        <v>54</v>
      </c>
      <c r="N19" s="14">
        <v>2</v>
      </c>
      <c r="O19" s="19">
        <f t="shared" si="3"/>
        <v>33</v>
      </c>
      <c r="P19" s="17">
        <f t="shared" si="2"/>
        <v>21</v>
      </c>
    </row>
    <row r="20" spans="1:17" s="17" customFormat="1" ht="15" customHeight="1">
      <c r="A20" s="9">
        <v>17</v>
      </c>
      <c r="B20" s="9" t="s">
        <v>302</v>
      </c>
      <c r="C20" s="9" t="s">
        <v>303</v>
      </c>
      <c r="D20" s="9" t="s">
        <v>304</v>
      </c>
      <c r="E20" s="9"/>
      <c r="F20" s="9" t="s">
        <v>11</v>
      </c>
      <c r="G20" s="9" t="s">
        <v>20</v>
      </c>
      <c r="H20" s="9" t="s">
        <v>305</v>
      </c>
      <c r="I20" s="9">
        <v>15</v>
      </c>
      <c r="J20" s="9">
        <v>10</v>
      </c>
      <c r="K20" s="18">
        <v>12</v>
      </c>
      <c r="L20" s="50">
        <v>15</v>
      </c>
      <c r="M20" s="17">
        <f t="shared" si="0"/>
        <v>52</v>
      </c>
      <c r="N20" s="14">
        <v>2</v>
      </c>
      <c r="O20" s="19">
        <f t="shared" si="3"/>
        <v>30</v>
      </c>
      <c r="P20" s="17">
        <f t="shared" si="2"/>
        <v>22</v>
      </c>
    </row>
    <row r="21" spans="1:17" s="17" customFormat="1" ht="15" customHeight="1">
      <c r="A21" s="9">
        <v>18</v>
      </c>
      <c r="B21" s="9" t="s">
        <v>284</v>
      </c>
      <c r="C21" s="9" t="s">
        <v>285</v>
      </c>
      <c r="D21" s="9" t="s">
        <v>286</v>
      </c>
      <c r="E21" s="9"/>
      <c r="F21" s="9" t="s">
        <v>11</v>
      </c>
      <c r="G21" s="9" t="s">
        <v>20</v>
      </c>
      <c r="H21" s="9" t="s">
        <v>308</v>
      </c>
      <c r="I21" s="9">
        <v>9</v>
      </c>
      <c r="J21" s="9">
        <v>14</v>
      </c>
      <c r="K21" s="17">
        <v>17</v>
      </c>
      <c r="L21" s="50">
        <v>16</v>
      </c>
      <c r="M21" s="17">
        <f t="shared" si="0"/>
        <v>56</v>
      </c>
      <c r="N21" s="14">
        <v>2</v>
      </c>
      <c r="O21" s="19">
        <f t="shared" si="3"/>
        <v>33</v>
      </c>
      <c r="P21" s="17">
        <f t="shared" si="2"/>
        <v>23</v>
      </c>
    </row>
    <row r="22" spans="1:17" ht="15" customHeight="1">
      <c r="A22" s="9">
        <v>19</v>
      </c>
      <c r="B22" s="9" t="s">
        <v>354</v>
      </c>
      <c r="C22" s="9" t="s">
        <v>355</v>
      </c>
      <c r="D22" s="9" t="s">
        <v>356</v>
      </c>
      <c r="E22" s="9"/>
      <c r="F22" s="9" t="s">
        <v>11</v>
      </c>
      <c r="G22" s="9" t="s">
        <v>20</v>
      </c>
      <c r="H22" s="9" t="s">
        <v>149</v>
      </c>
      <c r="I22" s="9">
        <v>24</v>
      </c>
      <c r="J22" s="9">
        <v>20</v>
      </c>
      <c r="K22" s="17">
        <v>15</v>
      </c>
      <c r="L22" s="50">
        <v>18</v>
      </c>
      <c r="M22" s="17">
        <f t="shared" si="0"/>
        <v>77</v>
      </c>
      <c r="N22" s="14">
        <v>2</v>
      </c>
      <c r="O22" s="19">
        <f t="shared" si="3"/>
        <v>44</v>
      </c>
      <c r="P22" s="17">
        <f t="shared" si="2"/>
        <v>33</v>
      </c>
    </row>
    <row r="23" spans="1:17" ht="15" customHeight="1">
      <c r="A23" s="9">
        <v>20</v>
      </c>
      <c r="B23" s="9" t="s">
        <v>331</v>
      </c>
      <c r="C23" s="9" t="s">
        <v>332</v>
      </c>
      <c r="D23" s="9" t="s">
        <v>333</v>
      </c>
      <c r="E23" s="9"/>
      <c r="F23" s="9" t="s">
        <v>11</v>
      </c>
      <c r="G23" s="9" t="s">
        <v>20</v>
      </c>
      <c r="H23" s="9" t="s">
        <v>150</v>
      </c>
      <c r="I23" s="9">
        <v>16</v>
      </c>
      <c r="J23" s="9">
        <v>18</v>
      </c>
      <c r="K23" s="18">
        <v>20</v>
      </c>
      <c r="L23" s="50">
        <v>99</v>
      </c>
      <c r="M23" s="17">
        <f t="shared" si="0"/>
        <v>153</v>
      </c>
      <c r="N23" s="14">
        <v>2</v>
      </c>
      <c r="O23" s="19">
        <f t="shared" si="3"/>
        <v>119</v>
      </c>
      <c r="P23" s="17">
        <f t="shared" si="2"/>
        <v>34</v>
      </c>
      <c r="Q23" s="17"/>
    </row>
    <row r="24" spans="1:17">
      <c r="A24" s="9">
        <v>21</v>
      </c>
      <c r="B24" s="9" t="s">
        <v>342</v>
      </c>
      <c r="C24" s="9" t="s">
        <v>343</v>
      </c>
      <c r="D24" s="9" t="s">
        <v>344</v>
      </c>
      <c r="E24" s="9"/>
      <c r="F24" s="9" t="s">
        <v>11</v>
      </c>
      <c r="G24" s="9" t="s">
        <v>20</v>
      </c>
      <c r="H24" s="9" t="s">
        <v>201</v>
      </c>
      <c r="I24" s="9">
        <v>21</v>
      </c>
      <c r="J24" s="9">
        <v>16</v>
      </c>
      <c r="K24" s="17">
        <v>22</v>
      </c>
      <c r="L24" s="50">
        <v>99</v>
      </c>
      <c r="M24" s="17">
        <f t="shared" si="0"/>
        <v>158</v>
      </c>
      <c r="N24" s="14">
        <v>2</v>
      </c>
      <c r="O24" s="19">
        <f t="shared" si="3"/>
        <v>121</v>
      </c>
      <c r="P24" s="17">
        <f t="shared" si="2"/>
        <v>37</v>
      </c>
      <c r="Q24" s="17"/>
    </row>
    <row r="25" spans="1:17">
      <c r="A25" s="9">
        <v>22</v>
      </c>
      <c r="B25" s="9" t="s">
        <v>351</v>
      </c>
      <c r="C25" s="9" t="s">
        <v>352</v>
      </c>
      <c r="D25" s="9" t="s">
        <v>353</v>
      </c>
      <c r="E25" s="9"/>
      <c r="F25" s="9" t="s">
        <v>11</v>
      </c>
      <c r="G25" s="9" t="s">
        <v>20</v>
      </c>
      <c r="H25" s="9" t="s">
        <v>149</v>
      </c>
      <c r="I25" s="9">
        <v>23</v>
      </c>
      <c r="J25" s="9">
        <v>99</v>
      </c>
      <c r="K25" s="18">
        <v>18</v>
      </c>
      <c r="L25" s="50">
        <v>21</v>
      </c>
      <c r="M25" s="17">
        <f t="shared" si="0"/>
        <v>161</v>
      </c>
      <c r="N25" s="14">
        <v>2</v>
      </c>
      <c r="O25" s="19">
        <f t="shared" si="3"/>
        <v>122</v>
      </c>
      <c r="P25" s="17">
        <f t="shared" si="2"/>
        <v>39</v>
      </c>
    </row>
    <row r="26" spans="1:17">
      <c r="A26" s="9">
        <v>23</v>
      </c>
      <c r="B26" s="9" t="s">
        <v>719</v>
      </c>
      <c r="C26" s="9" t="s">
        <v>720</v>
      </c>
      <c r="D26" s="9" t="s">
        <v>721</v>
      </c>
      <c r="E26" s="9"/>
      <c r="F26" s="9" t="s">
        <v>11</v>
      </c>
      <c r="G26" s="9" t="s">
        <v>20</v>
      </c>
      <c r="H26" s="9" t="s">
        <v>151</v>
      </c>
      <c r="I26" s="13">
        <v>99</v>
      </c>
      <c r="J26" s="13">
        <v>99</v>
      </c>
      <c r="K26" s="13">
        <v>23</v>
      </c>
      <c r="L26" s="102">
        <v>22</v>
      </c>
      <c r="M26" s="17">
        <f t="shared" si="0"/>
        <v>243</v>
      </c>
      <c r="N26" s="14">
        <v>2</v>
      </c>
      <c r="O26" s="19">
        <f t="shared" si="3"/>
        <v>198</v>
      </c>
      <c r="P26" s="17">
        <f t="shared" si="2"/>
        <v>45</v>
      </c>
    </row>
    <row r="27" spans="1:17">
      <c r="A27" s="9">
        <v>24</v>
      </c>
      <c r="B27" s="9" t="s">
        <v>290</v>
      </c>
      <c r="C27" s="9" t="s">
        <v>291</v>
      </c>
      <c r="D27" s="9" t="s">
        <v>292</v>
      </c>
      <c r="E27" s="9"/>
      <c r="F27" s="9" t="s">
        <v>11</v>
      </c>
      <c r="G27" s="9" t="s">
        <v>20</v>
      </c>
      <c r="H27" s="9" t="s">
        <v>201</v>
      </c>
      <c r="I27" s="9">
        <v>11</v>
      </c>
      <c r="J27" s="9">
        <v>99</v>
      </c>
      <c r="K27" s="18">
        <v>99</v>
      </c>
      <c r="L27" s="50">
        <v>99</v>
      </c>
      <c r="M27" s="17">
        <f t="shared" si="0"/>
        <v>308</v>
      </c>
      <c r="N27" s="14">
        <v>2</v>
      </c>
      <c r="O27" s="19">
        <v>198</v>
      </c>
      <c r="P27" s="17">
        <f t="shared" si="2"/>
        <v>110</v>
      </c>
    </row>
    <row r="28" spans="1:17">
      <c r="A28" s="9"/>
      <c r="B28" s="9"/>
      <c r="C28" s="9" t="s">
        <v>748</v>
      </c>
      <c r="D28" s="9" t="s">
        <v>749</v>
      </c>
      <c r="E28" s="9"/>
      <c r="F28" s="9" t="s">
        <v>11</v>
      </c>
      <c r="G28" s="9" t="s">
        <v>20</v>
      </c>
      <c r="H28" s="9" t="s">
        <v>200</v>
      </c>
      <c r="I28" s="9">
        <v>99</v>
      </c>
      <c r="J28" s="9">
        <v>99</v>
      </c>
      <c r="K28" s="18">
        <v>99</v>
      </c>
      <c r="L28" s="50">
        <v>12</v>
      </c>
      <c r="M28" s="17">
        <f t="shared" si="0"/>
        <v>309</v>
      </c>
      <c r="N28" s="14">
        <v>2</v>
      </c>
      <c r="O28" s="19">
        <v>198</v>
      </c>
      <c r="P28" s="17">
        <f t="shared" si="2"/>
        <v>111</v>
      </c>
      <c r="Q28" s="17"/>
    </row>
    <row r="29" spans="1:17">
      <c r="A29" s="9"/>
      <c r="B29" s="9"/>
      <c r="C29" s="9" t="s">
        <v>750</v>
      </c>
      <c r="D29" s="9" t="s">
        <v>751</v>
      </c>
      <c r="E29" s="9"/>
      <c r="F29" s="9" t="s">
        <v>11</v>
      </c>
      <c r="G29" s="9" t="s">
        <v>20</v>
      </c>
      <c r="H29" s="9" t="s">
        <v>200</v>
      </c>
      <c r="I29" s="9">
        <v>99</v>
      </c>
      <c r="J29" s="9">
        <v>99</v>
      </c>
      <c r="K29" s="18">
        <v>99</v>
      </c>
      <c r="L29" s="50">
        <v>17</v>
      </c>
      <c r="M29" s="18">
        <f t="shared" si="0"/>
        <v>314</v>
      </c>
      <c r="N29" s="14">
        <v>2</v>
      </c>
      <c r="O29" s="19">
        <v>198</v>
      </c>
      <c r="P29" s="17">
        <f t="shared" si="2"/>
        <v>116</v>
      </c>
      <c r="Q29" s="17"/>
    </row>
    <row r="30" spans="1:17">
      <c r="A30" s="9">
        <v>25</v>
      </c>
      <c r="B30" s="9" t="s">
        <v>336</v>
      </c>
      <c r="C30" s="9" t="s">
        <v>337</v>
      </c>
      <c r="D30" s="9" t="s">
        <v>338</v>
      </c>
      <c r="E30" s="9"/>
      <c r="F30" s="9" t="s">
        <v>11</v>
      </c>
      <c r="G30" s="9" t="s">
        <v>20</v>
      </c>
      <c r="H30" s="9" t="s">
        <v>256</v>
      </c>
      <c r="I30" s="9">
        <v>18</v>
      </c>
      <c r="J30" s="9">
        <v>99</v>
      </c>
      <c r="K30" s="17">
        <v>99</v>
      </c>
      <c r="L30" s="50">
        <v>99</v>
      </c>
      <c r="M30" s="17">
        <f t="shared" si="0"/>
        <v>315</v>
      </c>
      <c r="N30" s="14">
        <v>2</v>
      </c>
      <c r="O30" s="19">
        <v>198</v>
      </c>
      <c r="P30" s="17">
        <f t="shared" si="2"/>
        <v>117</v>
      </c>
    </row>
    <row r="31" spans="1:17">
      <c r="A31" s="9">
        <v>26</v>
      </c>
      <c r="B31" s="9" t="s">
        <v>691</v>
      </c>
      <c r="C31" s="9" t="s">
        <v>692</v>
      </c>
      <c r="D31" s="9" t="s">
        <v>693</v>
      </c>
      <c r="E31" s="9"/>
      <c r="F31" s="9" t="s">
        <v>11</v>
      </c>
      <c r="G31" s="9" t="s">
        <v>20</v>
      </c>
      <c r="H31" s="9" t="s">
        <v>257</v>
      </c>
      <c r="I31" s="9">
        <v>99</v>
      </c>
      <c r="J31" s="9">
        <v>19</v>
      </c>
      <c r="K31" s="13">
        <v>99</v>
      </c>
      <c r="L31" s="50">
        <v>99</v>
      </c>
      <c r="M31" s="17">
        <f t="shared" si="0"/>
        <v>316</v>
      </c>
      <c r="N31" s="14">
        <v>2</v>
      </c>
      <c r="O31" s="19">
        <v>198</v>
      </c>
      <c r="P31" s="17">
        <f t="shared" si="2"/>
        <v>118</v>
      </c>
    </row>
    <row r="32" spans="1:17">
      <c r="A32" s="9">
        <v>27</v>
      </c>
      <c r="B32" s="9" t="s">
        <v>339</v>
      </c>
      <c r="C32" s="9" t="s">
        <v>340</v>
      </c>
      <c r="D32" s="9" t="s">
        <v>341</v>
      </c>
      <c r="E32" s="9"/>
      <c r="F32" s="9" t="s">
        <v>11</v>
      </c>
      <c r="G32" s="9" t="s">
        <v>20</v>
      </c>
      <c r="H32" s="9" t="s">
        <v>202</v>
      </c>
      <c r="I32" s="9">
        <v>19</v>
      </c>
      <c r="J32" s="9">
        <v>99</v>
      </c>
      <c r="K32" s="17">
        <v>99</v>
      </c>
      <c r="L32" s="50">
        <v>99</v>
      </c>
      <c r="M32" s="17">
        <f t="shared" si="0"/>
        <v>316</v>
      </c>
      <c r="N32" s="14">
        <v>2</v>
      </c>
      <c r="O32" s="19">
        <v>198</v>
      </c>
      <c r="P32" s="17">
        <f t="shared" si="2"/>
        <v>118</v>
      </c>
    </row>
    <row r="33" spans="1:17">
      <c r="A33" s="9"/>
      <c r="B33" s="9"/>
      <c r="C33" s="9" t="s">
        <v>752</v>
      </c>
      <c r="D33" s="9" t="s">
        <v>753</v>
      </c>
      <c r="E33" s="9"/>
      <c r="F33" s="9" t="s">
        <v>11</v>
      </c>
      <c r="G33" s="9" t="s">
        <v>20</v>
      </c>
      <c r="H33" s="9" t="s">
        <v>539</v>
      </c>
      <c r="I33" s="9">
        <v>99</v>
      </c>
      <c r="J33" s="9">
        <v>99</v>
      </c>
      <c r="K33" s="18">
        <v>99</v>
      </c>
      <c r="L33" s="50">
        <v>20</v>
      </c>
      <c r="M33" s="18">
        <f t="shared" si="0"/>
        <v>317</v>
      </c>
      <c r="N33" s="14">
        <v>2</v>
      </c>
      <c r="O33" s="19">
        <v>198</v>
      </c>
      <c r="P33" s="17">
        <f t="shared" si="2"/>
        <v>119</v>
      </c>
      <c r="Q33" s="17"/>
    </row>
    <row r="34" spans="1:17">
      <c r="A34" s="9">
        <v>28</v>
      </c>
      <c r="B34" s="9" t="s">
        <v>345</v>
      </c>
      <c r="C34" s="9" t="s">
        <v>346</v>
      </c>
      <c r="D34" s="9" t="s">
        <v>347</v>
      </c>
      <c r="E34" s="9"/>
      <c r="F34" s="9" t="s">
        <v>11</v>
      </c>
      <c r="G34" s="9" t="s">
        <v>20</v>
      </c>
      <c r="H34" s="9" t="s">
        <v>201</v>
      </c>
      <c r="I34" s="9">
        <v>20</v>
      </c>
      <c r="J34" s="9">
        <v>99</v>
      </c>
      <c r="K34" s="17">
        <v>99</v>
      </c>
      <c r="L34" s="50">
        <v>99</v>
      </c>
      <c r="M34" s="17">
        <f t="shared" si="0"/>
        <v>317</v>
      </c>
      <c r="N34" s="14">
        <v>2</v>
      </c>
      <c r="O34" s="19">
        <v>198</v>
      </c>
      <c r="P34" s="17">
        <f t="shared" si="2"/>
        <v>119</v>
      </c>
    </row>
    <row r="35" spans="1:17">
      <c r="A35" s="9">
        <v>29</v>
      </c>
      <c r="B35" s="9" t="s">
        <v>348</v>
      </c>
      <c r="C35" s="9" t="s">
        <v>349</v>
      </c>
      <c r="D35" s="9" t="s">
        <v>350</v>
      </c>
      <c r="E35" s="9"/>
      <c r="F35" s="9" t="s">
        <v>11</v>
      </c>
      <c r="G35" s="9" t="s">
        <v>20</v>
      </c>
      <c r="H35" s="9" t="s">
        <v>254</v>
      </c>
      <c r="I35" s="9">
        <v>22</v>
      </c>
      <c r="J35" s="9">
        <v>99</v>
      </c>
      <c r="K35" s="18">
        <v>99</v>
      </c>
      <c r="L35" s="50">
        <v>99</v>
      </c>
      <c r="M35" s="17">
        <f t="shared" si="0"/>
        <v>319</v>
      </c>
      <c r="N35" s="14">
        <v>2</v>
      </c>
      <c r="O35" s="19">
        <v>198</v>
      </c>
      <c r="P35" s="17">
        <f t="shared" si="2"/>
        <v>121</v>
      </c>
    </row>
    <row r="36" spans="1:17">
      <c r="A36" s="9">
        <v>30</v>
      </c>
      <c r="B36" s="9" t="s">
        <v>722</v>
      </c>
      <c r="C36" s="9" t="s">
        <v>723</v>
      </c>
      <c r="D36" s="9" t="s">
        <v>724</v>
      </c>
      <c r="E36" s="9"/>
      <c r="F36" s="9" t="s">
        <v>11</v>
      </c>
      <c r="G36" s="9" t="s">
        <v>20</v>
      </c>
      <c r="H36" s="9" t="s">
        <v>202</v>
      </c>
      <c r="I36" s="13">
        <v>99</v>
      </c>
      <c r="J36" s="13">
        <v>99</v>
      </c>
      <c r="K36" s="13">
        <v>24</v>
      </c>
      <c r="L36" s="50">
        <v>99</v>
      </c>
      <c r="M36" s="17">
        <f t="shared" si="0"/>
        <v>321</v>
      </c>
      <c r="N36" s="14">
        <v>2</v>
      </c>
      <c r="O36" s="19">
        <v>198</v>
      </c>
      <c r="P36" s="17">
        <f t="shared" si="2"/>
        <v>123</v>
      </c>
    </row>
    <row r="40" spans="1:17">
      <c r="B40" s="57" t="s">
        <v>735</v>
      </c>
      <c r="C40" s="57"/>
    </row>
  </sheetData>
  <sortState ref="A4:Q36">
    <sortCondition ref="P4:P36"/>
  </sortState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>
      <selection activeCell="A4" sqref="A4"/>
    </sheetView>
  </sheetViews>
  <sheetFormatPr defaultRowHeight="15"/>
  <cols>
    <col min="1" max="1" width="5.28515625" style="3" bestFit="1" customWidth="1"/>
    <col min="2" max="2" width="13.140625" style="54" customWidth="1"/>
    <col min="3" max="3" width="24.140625" style="3" customWidth="1"/>
    <col min="4" max="4" width="16.14062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8">
      <c r="A1" s="2"/>
      <c r="B1" s="51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8">
      <c r="A2" s="2"/>
      <c r="B2" s="51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8">
      <c r="A3" s="2"/>
      <c r="B3" s="51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8" s="5" customFormat="1" ht="15" customHeight="1">
      <c r="A4" s="64">
        <v>1</v>
      </c>
      <c r="B4" s="97" t="s">
        <v>310</v>
      </c>
      <c r="C4" s="65" t="s">
        <v>311</v>
      </c>
      <c r="D4" s="65" t="s">
        <v>312</v>
      </c>
      <c r="F4" s="66" t="s">
        <v>11</v>
      </c>
      <c r="G4" s="66" t="s">
        <v>27</v>
      </c>
      <c r="H4" s="65" t="s">
        <v>308</v>
      </c>
      <c r="I4" s="5">
        <v>1</v>
      </c>
      <c r="J4" s="5">
        <v>1</v>
      </c>
      <c r="K4" s="5">
        <v>4</v>
      </c>
      <c r="L4" s="67">
        <v>1</v>
      </c>
      <c r="M4" s="5">
        <f t="shared" ref="M4:M25" si="0">SUM(I4:L4)</f>
        <v>7</v>
      </c>
      <c r="N4" s="5">
        <v>2</v>
      </c>
      <c r="O4" s="68">
        <v>5</v>
      </c>
      <c r="P4" s="5">
        <f t="shared" ref="P4:P15" si="1">M4-O4</f>
        <v>2</v>
      </c>
      <c r="Q4" s="5" t="s">
        <v>740</v>
      </c>
    </row>
    <row r="5" spans="1:18" s="74" customFormat="1" ht="15" customHeight="1">
      <c r="A5" s="72">
        <v>2</v>
      </c>
      <c r="B5" s="99" t="s">
        <v>313</v>
      </c>
      <c r="C5" s="73" t="s">
        <v>314</v>
      </c>
      <c r="D5" s="73" t="s">
        <v>315</v>
      </c>
      <c r="F5" s="75" t="s">
        <v>11</v>
      </c>
      <c r="G5" s="75" t="s">
        <v>27</v>
      </c>
      <c r="H5" s="73" t="s">
        <v>147</v>
      </c>
      <c r="I5" s="74">
        <v>2</v>
      </c>
      <c r="J5" s="74">
        <v>2</v>
      </c>
      <c r="K5" s="74">
        <v>1</v>
      </c>
      <c r="L5" s="76">
        <v>4</v>
      </c>
      <c r="M5" s="74">
        <f t="shared" si="0"/>
        <v>9</v>
      </c>
      <c r="N5" s="74">
        <v>2</v>
      </c>
      <c r="O5" s="77">
        <v>6</v>
      </c>
      <c r="P5" s="74">
        <f t="shared" si="1"/>
        <v>3</v>
      </c>
      <c r="Q5" s="74" t="s">
        <v>741</v>
      </c>
    </row>
    <row r="6" spans="1:18" s="74" customFormat="1" ht="15" customHeight="1">
      <c r="A6" s="74">
        <v>3</v>
      </c>
      <c r="B6" s="99" t="s">
        <v>725</v>
      </c>
      <c r="C6" s="99" t="s">
        <v>726</v>
      </c>
      <c r="D6" s="99" t="s">
        <v>727</v>
      </c>
      <c r="F6" s="75" t="s">
        <v>11</v>
      </c>
      <c r="G6" s="75" t="s">
        <v>27</v>
      </c>
      <c r="H6" s="100" t="s">
        <v>309</v>
      </c>
      <c r="I6" s="76">
        <v>99</v>
      </c>
      <c r="J6" s="76">
        <v>99</v>
      </c>
      <c r="K6" s="76">
        <v>2</v>
      </c>
      <c r="L6" s="76">
        <v>2</v>
      </c>
      <c r="M6" s="74">
        <f t="shared" si="0"/>
        <v>202</v>
      </c>
      <c r="N6" s="74">
        <v>2</v>
      </c>
      <c r="O6" s="77">
        <f>SUMIF(I6:L6,"&gt;="&amp;LARGE(I6:L6,N6))</f>
        <v>198</v>
      </c>
      <c r="P6" s="74">
        <f t="shared" si="1"/>
        <v>4</v>
      </c>
      <c r="Q6" s="74" t="s">
        <v>741</v>
      </c>
    </row>
    <row r="7" spans="1:18" s="4" customFormat="1" ht="15" customHeight="1">
      <c r="A7" s="10">
        <v>4</v>
      </c>
      <c r="B7" s="23" t="s">
        <v>316</v>
      </c>
      <c r="C7" s="9" t="s">
        <v>317</v>
      </c>
      <c r="D7" s="9" t="s">
        <v>318</v>
      </c>
      <c r="E7" s="15"/>
      <c r="F7" s="11" t="s">
        <v>11</v>
      </c>
      <c r="G7" s="11" t="s">
        <v>27</v>
      </c>
      <c r="H7" s="9" t="s">
        <v>151</v>
      </c>
      <c r="I7" s="15">
        <v>3</v>
      </c>
      <c r="J7" s="15">
        <v>7</v>
      </c>
      <c r="K7" s="15">
        <v>5</v>
      </c>
      <c r="L7" s="15">
        <v>3</v>
      </c>
      <c r="M7" s="4">
        <f t="shared" si="0"/>
        <v>18</v>
      </c>
      <c r="N7" s="5">
        <v>2</v>
      </c>
      <c r="O7" s="16">
        <f>SUMIF(I7:L7,"&gt;="&amp;LARGE(I7:L7,N7))</f>
        <v>12</v>
      </c>
      <c r="P7" s="4">
        <f t="shared" si="1"/>
        <v>6</v>
      </c>
    </row>
    <row r="8" spans="1:18" s="4" customFormat="1" ht="15" customHeight="1">
      <c r="A8" s="10">
        <v>5</v>
      </c>
      <c r="B8" s="23" t="s">
        <v>325</v>
      </c>
      <c r="C8" s="9" t="s">
        <v>326</v>
      </c>
      <c r="D8" s="9" t="s">
        <v>327</v>
      </c>
      <c r="E8" s="15"/>
      <c r="F8" s="11" t="s">
        <v>11</v>
      </c>
      <c r="G8" s="11" t="s">
        <v>27</v>
      </c>
      <c r="H8" s="9" t="s">
        <v>202</v>
      </c>
      <c r="I8" s="15">
        <v>6</v>
      </c>
      <c r="J8" s="15">
        <v>6</v>
      </c>
      <c r="K8" s="15">
        <v>3</v>
      </c>
      <c r="L8" s="15">
        <v>5</v>
      </c>
      <c r="M8" s="4">
        <f t="shared" si="0"/>
        <v>20</v>
      </c>
      <c r="N8" s="5">
        <v>2</v>
      </c>
      <c r="O8" s="16">
        <v>12</v>
      </c>
      <c r="P8" s="4">
        <f t="shared" si="1"/>
        <v>8</v>
      </c>
    </row>
    <row r="9" spans="1:18" s="4" customFormat="1" ht="15" customHeight="1">
      <c r="A9" s="10">
        <v>6</v>
      </c>
      <c r="B9" s="23" t="s">
        <v>319</v>
      </c>
      <c r="C9" s="9" t="s">
        <v>320</v>
      </c>
      <c r="D9" s="9" t="s">
        <v>321</v>
      </c>
      <c r="E9" s="15"/>
      <c r="F9" s="11" t="s">
        <v>11</v>
      </c>
      <c r="G9" s="11" t="s">
        <v>27</v>
      </c>
      <c r="H9" s="9" t="s">
        <v>202</v>
      </c>
      <c r="I9" s="15">
        <v>4</v>
      </c>
      <c r="J9" s="4">
        <v>4</v>
      </c>
      <c r="K9" s="4">
        <v>99</v>
      </c>
      <c r="L9" s="15">
        <v>6</v>
      </c>
      <c r="M9" s="4">
        <f t="shared" si="0"/>
        <v>113</v>
      </c>
      <c r="N9" s="5">
        <v>2</v>
      </c>
      <c r="O9" s="16">
        <f>SUMIF(I9:L9,"&gt;="&amp;LARGE(I9:L9,N9))</f>
        <v>105</v>
      </c>
      <c r="P9" s="4">
        <f t="shared" si="1"/>
        <v>8</v>
      </c>
    </row>
    <row r="10" spans="1:18" s="4" customFormat="1" ht="15" customHeight="1">
      <c r="A10" s="10">
        <v>7</v>
      </c>
      <c r="B10" s="23" t="s">
        <v>644</v>
      </c>
      <c r="C10" s="23" t="s">
        <v>645</v>
      </c>
      <c r="D10" s="23" t="s">
        <v>646</v>
      </c>
      <c r="E10" s="23"/>
      <c r="F10" s="11" t="s">
        <v>11</v>
      </c>
      <c r="G10" s="11" t="s">
        <v>27</v>
      </c>
      <c r="H10" s="23" t="s">
        <v>306</v>
      </c>
      <c r="I10" s="10">
        <v>99</v>
      </c>
      <c r="J10" s="10">
        <v>3</v>
      </c>
      <c r="K10" s="10">
        <v>6</v>
      </c>
      <c r="L10" s="10">
        <v>10</v>
      </c>
      <c r="M10" s="10">
        <f t="shared" si="0"/>
        <v>118</v>
      </c>
      <c r="N10" s="64">
        <v>2</v>
      </c>
      <c r="O10" s="10">
        <f>SUMIF(I10:L10,"&gt;="&amp;LARGE(I10:L10,N10))</f>
        <v>109</v>
      </c>
      <c r="P10" s="10">
        <f t="shared" si="1"/>
        <v>9</v>
      </c>
    </row>
    <row r="11" spans="1:18" s="10" customFormat="1">
      <c r="A11" s="10">
        <v>8</v>
      </c>
      <c r="B11" s="23" t="s">
        <v>328</v>
      </c>
      <c r="C11" s="9" t="s">
        <v>329</v>
      </c>
      <c r="D11" s="9" t="s">
        <v>330</v>
      </c>
      <c r="E11" s="15"/>
      <c r="F11" s="11" t="s">
        <v>11</v>
      </c>
      <c r="G11" s="11" t="s">
        <v>27</v>
      </c>
      <c r="H11" s="9" t="s">
        <v>201</v>
      </c>
      <c r="I11" s="15">
        <v>7</v>
      </c>
      <c r="J11" s="4">
        <v>5</v>
      </c>
      <c r="K11" s="15">
        <v>99</v>
      </c>
      <c r="L11" s="15">
        <v>7</v>
      </c>
      <c r="M11" s="4">
        <f t="shared" si="0"/>
        <v>118</v>
      </c>
      <c r="N11" s="5">
        <v>2</v>
      </c>
      <c r="O11" s="16">
        <v>106</v>
      </c>
      <c r="P11" s="4">
        <f t="shared" si="1"/>
        <v>12</v>
      </c>
      <c r="Q11" s="4"/>
      <c r="R11" s="4"/>
    </row>
    <row r="12" spans="1:18">
      <c r="A12" s="10">
        <v>9</v>
      </c>
      <c r="B12" s="23" t="s">
        <v>322</v>
      </c>
      <c r="C12" s="9" t="s">
        <v>323</v>
      </c>
      <c r="D12" s="9" t="s">
        <v>324</v>
      </c>
      <c r="E12" s="15"/>
      <c r="F12" s="11" t="s">
        <v>11</v>
      </c>
      <c r="G12" s="11" t="s">
        <v>27</v>
      </c>
      <c r="H12" s="9" t="s">
        <v>201</v>
      </c>
      <c r="I12" s="15">
        <v>5</v>
      </c>
      <c r="J12" s="15">
        <v>99</v>
      </c>
      <c r="K12" s="15">
        <v>7</v>
      </c>
      <c r="L12" s="15">
        <v>11</v>
      </c>
      <c r="M12" s="4">
        <f t="shared" si="0"/>
        <v>122</v>
      </c>
      <c r="N12" s="5">
        <v>2</v>
      </c>
      <c r="O12" s="16">
        <f>SUMIF(I12:L12,"&gt;="&amp;LARGE(I12:L12,N12))</f>
        <v>110</v>
      </c>
      <c r="P12" s="4">
        <f t="shared" si="1"/>
        <v>12</v>
      </c>
      <c r="Q12" s="10"/>
      <c r="R12" s="10"/>
    </row>
    <row r="13" spans="1:18" s="6" customFormat="1">
      <c r="A13" s="6">
        <v>10</v>
      </c>
      <c r="B13" s="96"/>
      <c r="C13" s="6" t="s">
        <v>742</v>
      </c>
      <c r="D13" s="6" t="s">
        <v>743</v>
      </c>
      <c r="F13" s="11" t="s">
        <v>11</v>
      </c>
      <c r="G13" s="11" t="s">
        <v>27</v>
      </c>
      <c r="H13" s="6" t="s">
        <v>200</v>
      </c>
      <c r="I13" s="6">
        <v>99</v>
      </c>
      <c r="J13" s="6">
        <v>99</v>
      </c>
      <c r="K13" s="6">
        <v>99</v>
      </c>
      <c r="L13" s="6">
        <v>8</v>
      </c>
      <c r="M13" s="6">
        <f t="shared" si="0"/>
        <v>305</v>
      </c>
      <c r="N13" s="5">
        <v>2</v>
      </c>
      <c r="O13" s="63">
        <v>198</v>
      </c>
      <c r="P13" s="6">
        <f t="shared" si="1"/>
        <v>107</v>
      </c>
    </row>
    <row r="14" spans="1:18" s="6" customFormat="1">
      <c r="A14" s="6">
        <v>11</v>
      </c>
      <c r="B14" s="96"/>
      <c r="C14" s="6" t="s">
        <v>744</v>
      </c>
      <c r="D14" s="6" t="s">
        <v>745</v>
      </c>
      <c r="F14" s="11" t="s">
        <v>11</v>
      </c>
      <c r="G14" s="11" t="s">
        <v>27</v>
      </c>
      <c r="H14" s="6" t="s">
        <v>255</v>
      </c>
      <c r="I14" s="6">
        <v>99</v>
      </c>
      <c r="J14" s="6">
        <v>99</v>
      </c>
      <c r="K14" s="6">
        <v>99</v>
      </c>
      <c r="L14" s="6">
        <v>9</v>
      </c>
      <c r="M14" s="6">
        <f t="shared" si="0"/>
        <v>306</v>
      </c>
      <c r="N14" s="5">
        <v>2</v>
      </c>
      <c r="O14" s="63">
        <v>198</v>
      </c>
      <c r="P14" s="6">
        <f t="shared" si="1"/>
        <v>108</v>
      </c>
    </row>
    <row r="15" spans="1:18" s="6" customFormat="1">
      <c r="A15" s="6">
        <v>12</v>
      </c>
      <c r="B15" s="96"/>
      <c r="C15" s="6" t="s">
        <v>746</v>
      </c>
      <c r="D15" s="6" t="s">
        <v>747</v>
      </c>
      <c r="F15" s="11" t="s">
        <v>11</v>
      </c>
      <c r="G15" s="11" t="s">
        <v>27</v>
      </c>
      <c r="H15" s="6" t="s">
        <v>307</v>
      </c>
      <c r="I15" s="6">
        <v>99</v>
      </c>
      <c r="J15" s="6">
        <v>99</v>
      </c>
      <c r="K15" s="6">
        <v>99</v>
      </c>
      <c r="L15" s="6">
        <v>12</v>
      </c>
      <c r="M15" s="6">
        <f t="shared" si="0"/>
        <v>309</v>
      </c>
      <c r="N15" s="5">
        <v>2</v>
      </c>
      <c r="O15" s="63">
        <v>198</v>
      </c>
      <c r="P15" s="6">
        <f t="shared" si="1"/>
        <v>111</v>
      </c>
    </row>
    <row r="16" spans="1:18" s="6" customFormat="1">
      <c r="B16" s="96"/>
      <c r="F16" s="11"/>
      <c r="G16" s="11"/>
      <c r="M16" s="6">
        <f t="shared" si="0"/>
        <v>0</v>
      </c>
      <c r="O16" s="63">
        <f t="shared" ref="O16:O25" si="2">SUMIF(I16:L16,"&gt;="&amp;LARGE(I16:L16,N16))</f>
        <v>0</v>
      </c>
      <c r="P16" s="6">
        <f t="shared" ref="P16" si="3">M16-O16</f>
        <v>0</v>
      </c>
    </row>
    <row r="17" spans="1:16">
      <c r="A17" s="5"/>
      <c r="B17" s="52"/>
      <c r="C17" s="5"/>
      <c r="D17" s="5"/>
      <c r="E17" s="5"/>
      <c r="F17" s="5"/>
      <c r="G17" s="5"/>
      <c r="M17" s="3">
        <f t="shared" si="0"/>
        <v>0</v>
      </c>
      <c r="N17" s="5"/>
      <c r="O17">
        <f t="shared" si="2"/>
        <v>0</v>
      </c>
      <c r="P17" s="3">
        <f t="shared" ref="P17" si="4">M17-O17</f>
        <v>0</v>
      </c>
    </row>
    <row r="18" spans="1:16">
      <c r="A18" s="5"/>
      <c r="B18" s="58" t="s">
        <v>736</v>
      </c>
      <c r="C18" s="56"/>
      <c r="D18" s="5"/>
      <c r="E18" s="5"/>
      <c r="F18" s="5"/>
      <c r="G18" s="5"/>
      <c r="H18" s="24"/>
      <c r="M18" s="3">
        <f t="shared" si="0"/>
        <v>0</v>
      </c>
      <c r="N18" s="5"/>
      <c r="O18">
        <f t="shared" si="2"/>
        <v>0</v>
      </c>
      <c r="P18" s="3">
        <f>M18-O18</f>
        <v>0</v>
      </c>
    </row>
    <row r="19" spans="1:16">
      <c r="A19" s="5"/>
      <c r="B19" s="52"/>
      <c r="C19" s="5"/>
      <c r="D19" s="5"/>
      <c r="E19" s="5"/>
      <c r="F19" s="5"/>
      <c r="G19" s="5"/>
      <c r="H19" s="24"/>
      <c r="M19" s="3">
        <f t="shared" si="0"/>
        <v>0</v>
      </c>
      <c r="N19" s="5"/>
      <c r="O19">
        <f t="shared" si="2"/>
        <v>0</v>
      </c>
      <c r="P19" s="3">
        <f t="shared" ref="P19:P25" si="5">M19-O19</f>
        <v>0</v>
      </c>
    </row>
    <row r="20" spans="1:16">
      <c r="A20" s="25"/>
      <c r="B20" s="53"/>
      <c r="C20" s="24"/>
      <c r="D20" s="24"/>
      <c r="E20" s="24"/>
      <c r="H20" s="24"/>
      <c r="M20" s="3">
        <f t="shared" si="0"/>
        <v>0</v>
      </c>
      <c r="N20" s="5"/>
      <c r="O20">
        <f t="shared" si="2"/>
        <v>0</v>
      </c>
      <c r="P20" s="3">
        <f t="shared" si="5"/>
        <v>0</v>
      </c>
    </row>
    <row r="21" spans="1:16">
      <c r="A21" s="25"/>
      <c r="B21" s="53"/>
      <c r="C21" s="24"/>
      <c r="D21" s="24"/>
      <c r="E21" s="24"/>
      <c r="H21" s="24"/>
      <c r="M21" s="3">
        <f t="shared" si="0"/>
        <v>0</v>
      </c>
      <c r="N21" s="5"/>
      <c r="O21">
        <f t="shared" si="2"/>
        <v>0</v>
      </c>
      <c r="P21" s="3">
        <f t="shared" si="5"/>
        <v>0</v>
      </c>
    </row>
    <row r="22" spans="1:16">
      <c r="M22" s="3">
        <f t="shared" si="0"/>
        <v>0</v>
      </c>
      <c r="N22" s="5"/>
      <c r="O22">
        <f t="shared" si="2"/>
        <v>0</v>
      </c>
      <c r="P22" s="3">
        <f t="shared" si="5"/>
        <v>0</v>
      </c>
    </row>
    <row r="23" spans="1:16">
      <c r="M23" s="3">
        <f t="shared" si="0"/>
        <v>0</v>
      </c>
      <c r="N23" s="5"/>
      <c r="O23">
        <f t="shared" si="2"/>
        <v>0</v>
      </c>
      <c r="P23" s="3">
        <f t="shared" si="5"/>
        <v>0</v>
      </c>
    </row>
    <row r="24" spans="1:16">
      <c r="M24" s="3">
        <f t="shared" si="0"/>
        <v>0</v>
      </c>
      <c r="N24" s="5"/>
      <c r="O24">
        <f t="shared" si="2"/>
        <v>0</v>
      </c>
      <c r="P24" s="3">
        <f t="shared" si="5"/>
        <v>0</v>
      </c>
    </row>
    <row r="25" spans="1:16">
      <c r="M25" s="3">
        <f t="shared" si="0"/>
        <v>0</v>
      </c>
      <c r="N25" s="5"/>
      <c r="O25">
        <f t="shared" si="2"/>
        <v>0</v>
      </c>
      <c r="P25" s="3">
        <f t="shared" si="5"/>
        <v>0</v>
      </c>
    </row>
  </sheetData>
  <sortState ref="A4:R15">
    <sortCondition ref="P4:P15"/>
  </sortState>
  <pageMargins left="0.31496062992125984" right="0.31496062992125984" top="0.74803149606299213" bottom="0.74803149606299213" header="0.31496062992125984" footer="0.31496062992125984"/>
  <pageSetup paperSize="9" scale="6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Normal="100" workbookViewId="0">
      <selection activeCell="A4" sqref="A4"/>
    </sheetView>
  </sheetViews>
  <sheetFormatPr defaultRowHeight="15"/>
  <cols>
    <col min="1" max="1" width="5.28515625" style="3" bestFit="1" customWidth="1"/>
    <col min="2" max="2" width="10.5703125" style="3" customWidth="1"/>
    <col min="3" max="3" width="23.7109375" style="3" customWidth="1"/>
    <col min="4" max="4" width="27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90" customFormat="1" ht="15" customHeight="1">
      <c r="A4" s="69">
        <v>1</v>
      </c>
      <c r="B4" s="69" t="s">
        <v>502</v>
      </c>
      <c r="C4" s="70" t="s">
        <v>503</v>
      </c>
      <c r="D4" s="70" t="s">
        <v>504</v>
      </c>
      <c r="F4" s="71" t="s">
        <v>37</v>
      </c>
      <c r="G4" s="71" t="s">
        <v>12</v>
      </c>
      <c r="H4" s="70" t="s">
        <v>202</v>
      </c>
      <c r="I4" s="90">
        <v>2</v>
      </c>
      <c r="J4" s="90">
        <v>3</v>
      </c>
      <c r="K4" s="90">
        <v>1</v>
      </c>
      <c r="L4" s="91">
        <v>1</v>
      </c>
      <c r="M4" s="90">
        <f t="shared" ref="M4:M24" si="0">SUM(I4:L4)</f>
        <v>7</v>
      </c>
      <c r="N4" s="90">
        <v>2</v>
      </c>
      <c r="O4" s="92">
        <f>SUMIF(I4:L4,"&gt;="&amp;LARGE(I4:L4,N4))</f>
        <v>5</v>
      </c>
      <c r="P4" s="90">
        <f>M4-O4</f>
        <v>2</v>
      </c>
      <c r="Q4" s="90" t="s">
        <v>740</v>
      </c>
    </row>
    <row r="5" spans="1:17" s="93" customFormat="1" ht="15" customHeight="1">
      <c r="A5" s="78">
        <v>2</v>
      </c>
      <c r="B5" s="78" t="s">
        <v>500</v>
      </c>
      <c r="C5" s="79" t="s">
        <v>140</v>
      </c>
      <c r="D5" s="79" t="s">
        <v>501</v>
      </c>
      <c r="F5" s="81" t="s">
        <v>37</v>
      </c>
      <c r="G5" s="81" t="s">
        <v>12</v>
      </c>
      <c r="H5" s="79" t="s">
        <v>150</v>
      </c>
      <c r="I5" s="93">
        <v>1</v>
      </c>
      <c r="J5" s="93">
        <v>1</v>
      </c>
      <c r="K5" s="93">
        <v>2</v>
      </c>
      <c r="L5" s="94">
        <v>2</v>
      </c>
      <c r="M5" s="93">
        <f t="shared" si="0"/>
        <v>6</v>
      </c>
      <c r="N5" s="93">
        <v>2</v>
      </c>
      <c r="O5" s="95">
        <f>SUMIF(I5:L5,"&gt;="&amp;LARGE(I5:L5,N5))</f>
        <v>4</v>
      </c>
      <c r="P5" s="93">
        <f>M5-O5</f>
        <v>2</v>
      </c>
      <c r="Q5" s="93" t="s">
        <v>741</v>
      </c>
    </row>
    <row r="6" spans="1:17" s="93" customFormat="1" ht="15" customHeight="1">
      <c r="A6" s="78">
        <v>3</v>
      </c>
      <c r="B6" s="78" t="s">
        <v>505</v>
      </c>
      <c r="C6" s="79" t="s">
        <v>506</v>
      </c>
      <c r="D6" s="79" t="s">
        <v>507</v>
      </c>
      <c r="F6" s="81" t="s">
        <v>37</v>
      </c>
      <c r="G6" s="81" t="s">
        <v>12</v>
      </c>
      <c r="H6" s="79" t="s">
        <v>196</v>
      </c>
      <c r="I6" s="94">
        <v>3</v>
      </c>
      <c r="J6" s="94">
        <v>2</v>
      </c>
      <c r="K6" s="94">
        <v>3</v>
      </c>
      <c r="L6" s="94">
        <v>3</v>
      </c>
      <c r="M6" s="93">
        <f t="shared" si="0"/>
        <v>11</v>
      </c>
      <c r="N6" s="93">
        <v>2</v>
      </c>
      <c r="O6" s="95">
        <v>6</v>
      </c>
      <c r="P6" s="93">
        <f t="shared" ref="P6:P16" si="1">M6-O6</f>
        <v>5</v>
      </c>
      <c r="Q6" s="93" t="s">
        <v>741</v>
      </c>
    </row>
    <row r="7" spans="1:17">
      <c r="M7" s="3">
        <f t="shared" si="0"/>
        <v>0</v>
      </c>
      <c r="N7" s="5"/>
      <c r="O7">
        <f t="shared" ref="O7:O24" si="2">SUMIF(I7:L7,"&gt;="&amp;LARGE(I7:L7,N7))</f>
        <v>0</v>
      </c>
      <c r="P7" s="3">
        <f t="shared" si="1"/>
        <v>0</v>
      </c>
    </row>
    <row r="8" spans="1:17">
      <c r="A8" s="5"/>
      <c r="B8" s="5"/>
      <c r="C8" s="5"/>
      <c r="D8" s="5"/>
      <c r="E8" s="5"/>
      <c r="F8" s="5"/>
      <c r="G8" s="5"/>
      <c r="M8" s="3">
        <f t="shared" si="0"/>
        <v>0</v>
      </c>
      <c r="N8" s="5"/>
      <c r="O8">
        <f t="shared" si="2"/>
        <v>0</v>
      </c>
      <c r="P8" s="3">
        <f t="shared" si="1"/>
        <v>0</v>
      </c>
    </row>
    <row r="9" spans="1:17">
      <c r="A9" s="5"/>
      <c r="B9" s="5"/>
      <c r="C9" s="5"/>
      <c r="D9" s="5"/>
      <c r="E9" s="5"/>
      <c r="F9" s="5"/>
      <c r="G9" s="5"/>
      <c r="M9" s="3">
        <f t="shared" si="0"/>
        <v>0</v>
      </c>
      <c r="N9" s="5"/>
      <c r="O9">
        <f t="shared" si="2"/>
        <v>0</v>
      </c>
      <c r="P9" s="3">
        <f t="shared" si="1"/>
        <v>0</v>
      </c>
    </row>
    <row r="10" spans="1:17">
      <c r="A10" s="5"/>
      <c r="B10" s="56" t="s">
        <v>736</v>
      </c>
      <c r="C10" s="56"/>
      <c r="D10" s="5"/>
      <c r="E10" s="5"/>
      <c r="F10" s="5"/>
      <c r="G10" s="5"/>
      <c r="M10" s="3">
        <f t="shared" si="0"/>
        <v>0</v>
      </c>
      <c r="N10" s="5"/>
      <c r="O10">
        <f t="shared" si="2"/>
        <v>0</v>
      </c>
      <c r="P10" s="3">
        <f t="shared" si="1"/>
        <v>0</v>
      </c>
    </row>
    <row r="11" spans="1:17">
      <c r="A11" s="45"/>
      <c r="B11" s="44"/>
      <c r="C11" s="44"/>
      <c r="D11" s="44"/>
      <c r="E11" s="44"/>
      <c r="F11" s="44"/>
      <c r="M11" s="3">
        <f t="shared" si="0"/>
        <v>0</v>
      </c>
      <c r="N11" s="5"/>
      <c r="O11">
        <f t="shared" si="2"/>
        <v>0</v>
      </c>
      <c r="P11" s="3">
        <f t="shared" si="1"/>
        <v>0</v>
      </c>
    </row>
    <row r="12" spans="1:17">
      <c r="M12" s="3">
        <f t="shared" si="0"/>
        <v>0</v>
      </c>
      <c r="N12" s="5"/>
      <c r="O12">
        <f t="shared" si="2"/>
        <v>0</v>
      </c>
      <c r="P12" s="3">
        <f t="shared" si="1"/>
        <v>0</v>
      </c>
    </row>
    <row r="13" spans="1:17">
      <c r="M13" s="3">
        <f t="shared" si="0"/>
        <v>0</v>
      </c>
      <c r="N13" s="5"/>
      <c r="O13">
        <f t="shared" si="2"/>
        <v>0</v>
      </c>
      <c r="P13" s="3">
        <f t="shared" si="1"/>
        <v>0</v>
      </c>
    </row>
    <row r="14" spans="1:17">
      <c r="M14" s="3">
        <f t="shared" si="0"/>
        <v>0</v>
      </c>
      <c r="N14" s="5"/>
      <c r="O14">
        <f t="shared" si="2"/>
        <v>0</v>
      </c>
      <c r="P14" s="3">
        <f t="shared" si="1"/>
        <v>0</v>
      </c>
    </row>
    <row r="15" spans="1:17">
      <c r="M15" s="3">
        <f t="shared" si="0"/>
        <v>0</v>
      </c>
      <c r="N15" s="5"/>
      <c r="O15">
        <f t="shared" si="2"/>
        <v>0</v>
      </c>
      <c r="P15" s="3">
        <f t="shared" si="1"/>
        <v>0</v>
      </c>
    </row>
    <row r="16" spans="1:17">
      <c r="M16" s="3">
        <f t="shared" si="0"/>
        <v>0</v>
      </c>
      <c r="N16" s="5"/>
      <c r="O16">
        <f t="shared" si="2"/>
        <v>0</v>
      </c>
      <c r="P16" s="3">
        <f t="shared" si="1"/>
        <v>0</v>
      </c>
    </row>
    <row r="17" spans="13:16">
      <c r="M17" s="3">
        <f t="shared" si="0"/>
        <v>0</v>
      </c>
      <c r="N17" s="5"/>
      <c r="O17">
        <f t="shared" si="2"/>
        <v>0</v>
      </c>
      <c r="P17" s="3">
        <f>M17-O17</f>
        <v>0</v>
      </c>
    </row>
    <row r="18" spans="13:16">
      <c r="M18" s="3">
        <f t="shared" si="0"/>
        <v>0</v>
      </c>
      <c r="N18" s="5"/>
      <c r="O18">
        <f t="shared" si="2"/>
        <v>0</v>
      </c>
      <c r="P18" s="3">
        <f t="shared" ref="P18:P24" si="3">M18-O18</f>
        <v>0</v>
      </c>
    </row>
    <row r="19" spans="13:16">
      <c r="M19" s="3">
        <f t="shared" si="0"/>
        <v>0</v>
      </c>
      <c r="N19" s="5"/>
      <c r="O19">
        <f t="shared" si="2"/>
        <v>0</v>
      </c>
      <c r="P19" s="3">
        <f t="shared" si="3"/>
        <v>0</v>
      </c>
    </row>
    <row r="20" spans="13:16">
      <c r="M20" s="3">
        <f t="shared" si="0"/>
        <v>0</v>
      </c>
      <c r="N20" s="5"/>
      <c r="O20">
        <f t="shared" si="2"/>
        <v>0</v>
      </c>
      <c r="P20" s="3">
        <f t="shared" si="3"/>
        <v>0</v>
      </c>
    </row>
    <row r="21" spans="13:16">
      <c r="M21" s="3">
        <f t="shared" si="0"/>
        <v>0</v>
      </c>
      <c r="N21" s="5"/>
      <c r="O21">
        <f t="shared" si="2"/>
        <v>0</v>
      </c>
      <c r="P21" s="3">
        <f t="shared" si="3"/>
        <v>0</v>
      </c>
    </row>
    <row r="22" spans="13:16">
      <c r="M22" s="3">
        <f t="shared" si="0"/>
        <v>0</v>
      </c>
      <c r="N22" s="5"/>
      <c r="O22">
        <f t="shared" si="2"/>
        <v>0</v>
      </c>
      <c r="P22" s="3">
        <f t="shared" si="3"/>
        <v>0</v>
      </c>
    </row>
    <row r="23" spans="13:16">
      <c r="M23" s="3">
        <f t="shared" si="0"/>
        <v>0</v>
      </c>
      <c r="N23" s="5"/>
      <c r="O23">
        <f t="shared" si="2"/>
        <v>0</v>
      </c>
      <c r="P23" s="3">
        <f t="shared" si="3"/>
        <v>0</v>
      </c>
    </row>
    <row r="24" spans="13:16">
      <c r="M24" s="3">
        <f t="shared" si="0"/>
        <v>0</v>
      </c>
      <c r="N24" s="5"/>
      <c r="O24">
        <f t="shared" si="2"/>
        <v>0</v>
      </c>
      <c r="P24" s="3">
        <f t="shared" si="3"/>
        <v>0</v>
      </c>
    </row>
  </sheetData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opLeftCell="B1" zoomScaleNormal="100" workbookViewId="0">
      <selection activeCell="D23" sqref="D23"/>
    </sheetView>
  </sheetViews>
  <sheetFormatPr defaultRowHeight="15"/>
  <cols>
    <col min="1" max="1" width="5.28515625" style="3" bestFit="1" customWidth="1"/>
    <col min="2" max="2" width="10.85546875" style="3" customWidth="1"/>
    <col min="3" max="3" width="23.5703125" style="3" customWidth="1"/>
    <col min="4" max="4" width="16.14062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5" customFormat="1" ht="15" customHeight="1">
      <c r="A4" s="64">
        <v>1</v>
      </c>
      <c r="B4" s="64" t="s">
        <v>562</v>
      </c>
      <c r="C4" s="65" t="s">
        <v>563</v>
      </c>
      <c r="D4" s="65" t="s">
        <v>564</v>
      </c>
      <c r="E4" s="67"/>
      <c r="F4" s="66" t="s">
        <v>37</v>
      </c>
      <c r="G4" s="66" t="s">
        <v>11</v>
      </c>
      <c r="H4" s="65" t="s">
        <v>305</v>
      </c>
      <c r="I4" s="67">
        <v>4</v>
      </c>
      <c r="J4" s="5">
        <v>1</v>
      </c>
      <c r="K4" s="5">
        <v>4</v>
      </c>
      <c r="L4" s="67">
        <v>1</v>
      </c>
      <c r="M4" s="5">
        <f t="shared" ref="M4:M24" si="0">SUM(I4:L4)</f>
        <v>10</v>
      </c>
      <c r="N4" s="5">
        <v>2</v>
      </c>
      <c r="O4" s="68">
        <f t="shared" ref="O4:O9" si="1">SUMIF(I4:L4,"&gt;="&amp;LARGE(I4:L4,N4))</f>
        <v>8</v>
      </c>
      <c r="P4" s="5">
        <f t="shared" ref="P4:P11" si="2">M4-O4</f>
        <v>2</v>
      </c>
      <c r="Q4" s="5" t="s">
        <v>740</v>
      </c>
    </row>
    <row r="5" spans="1:17" s="80" customFormat="1" ht="15" customHeight="1">
      <c r="A5" s="78">
        <v>2</v>
      </c>
      <c r="B5" s="78" t="s">
        <v>555</v>
      </c>
      <c r="C5" s="79" t="s">
        <v>503</v>
      </c>
      <c r="D5" s="79" t="s">
        <v>556</v>
      </c>
      <c r="F5" s="81" t="s">
        <v>37</v>
      </c>
      <c r="G5" s="81" t="s">
        <v>11</v>
      </c>
      <c r="H5" s="79" t="s">
        <v>202</v>
      </c>
      <c r="I5" s="80">
        <v>1</v>
      </c>
      <c r="J5" s="80">
        <v>4</v>
      </c>
      <c r="K5" s="80">
        <v>1</v>
      </c>
      <c r="L5" s="82">
        <v>5</v>
      </c>
      <c r="M5" s="80">
        <f t="shared" si="0"/>
        <v>11</v>
      </c>
      <c r="N5" s="80">
        <v>2</v>
      </c>
      <c r="O5" s="83">
        <f t="shared" si="1"/>
        <v>9</v>
      </c>
      <c r="P5" s="80">
        <f t="shared" si="2"/>
        <v>2</v>
      </c>
      <c r="Q5" s="80" t="s">
        <v>741</v>
      </c>
    </row>
    <row r="6" spans="1:17" s="80" customFormat="1" ht="15" customHeight="1">
      <c r="A6" s="78">
        <v>3</v>
      </c>
      <c r="B6" s="78" t="s">
        <v>565</v>
      </c>
      <c r="C6" s="79" t="s">
        <v>168</v>
      </c>
      <c r="D6" s="79" t="s">
        <v>566</v>
      </c>
      <c r="E6" s="82"/>
      <c r="F6" s="81" t="s">
        <v>37</v>
      </c>
      <c r="G6" s="81" t="s">
        <v>11</v>
      </c>
      <c r="H6" s="79" t="s">
        <v>200</v>
      </c>
      <c r="I6" s="82">
        <v>5</v>
      </c>
      <c r="J6" s="80">
        <v>2</v>
      </c>
      <c r="K6" s="80">
        <v>3</v>
      </c>
      <c r="L6" s="82">
        <v>2</v>
      </c>
      <c r="M6" s="80">
        <f t="shared" si="0"/>
        <v>12</v>
      </c>
      <c r="N6" s="80">
        <v>2</v>
      </c>
      <c r="O6" s="83">
        <f t="shared" si="1"/>
        <v>8</v>
      </c>
      <c r="P6" s="80">
        <f t="shared" si="2"/>
        <v>4</v>
      </c>
      <c r="Q6" s="80" t="s">
        <v>741</v>
      </c>
    </row>
    <row r="7" spans="1:17" s="6" customFormat="1" ht="15" customHeight="1">
      <c r="A7" s="59">
        <v>4</v>
      </c>
      <c r="B7" s="59" t="s">
        <v>557</v>
      </c>
      <c r="C7" s="60" t="s">
        <v>558</v>
      </c>
      <c r="D7" s="60" t="s">
        <v>559</v>
      </c>
      <c r="F7" s="61" t="s">
        <v>37</v>
      </c>
      <c r="G7" s="61" t="s">
        <v>11</v>
      </c>
      <c r="H7" s="60" t="s">
        <v>201</v>
      </c>
      <c r="I7" s="6">
        <v>2</v>
      </c>
      <c r="J7" s="6">
        <v>3</v>
      </c>
      <c r="K7" s="6">
        <v>2</v>
      </c>
      <c r="L7" s="62">
        <v>3</v>
      </c>
      <c r="M7" s="6">
        <f t="shared" si="0"/>
        <v>10</v>
      </c>
      <c r="N7" s="6">
        <v>2</v>
      </c>
      <c r="O7" s="63">
        <f t="shared" si="1"/>
        <v>6</v>
      </c>
      <c r="P7" s="6">
        <f t="shared" si="2"/>
        <v>4</v>
      </c>
      <c r="Q7" s="6" t="s">
        <v>764</v>
      </c>
    </row>
    <row r="8" spans="1:17" s="6" customFormat="1" ht="15" customHeight="1">
      <c r="A8" s="59">
        <v>5</v>
      </c>
      <c r="B8" s="59" t="s">
        <v>560</v>
      </c>
      <c r="C8" s="60" t="s">
        <v>561</v>
      </c>
      <c r="D8" s="60" t="s">
        <v>366</v>
      </c>
      <c r="F8" s="61" t="s">
        <v>37</v>
      </c>
      <c r="G8" s="61" t="s">
        <v>11</v>
      </c>
      <c r="H8" s="60" t="s">
        <v>150</v>
      </c>
      <c r="I8" s="62">
        <v>3</v>
      </c>
      <c r="J8" s="62">
        <v>5</v>
      </c>
      <c r="K8" s="62">
        <v>5</v>
      </c>
      <c r="L8" s="62">
        <v>4</v>
      </c>
      <c r="M8" s="6">
        <f t="shared" si="0"/>
        <v>17</v>
      </c>
      <c r="N8" s="6">
        <v>2</v>
      </c>
      <c r="O8" s="63">
        <f t="shared" si="1"/>
        <v>10</v>
      </c>
      <c r="P8" s="6">
        <f t="shared" si="2"/>
        <v>7</v>
      </c>
      <c r="Q8" s="6" t="s">
        <v>764</v>
      </c>
    </row>
    <row r="9" spans="1:17" s="80" customFormat="1" ht="15" customHeight="1">
      <c r="A9" s="78">
        <v>6</v>
      </c>
      <c r="B9" s="78" t="s">
        <v>567</v>
      </c>
      <c r="C9" s="79" t="s">
        <v>568</v>
      </c>
      <c r="D9" s="79" t="s">
        <v>569</v>
      </c>
      <c r="E9" s="82"/>
      <c r="F9" s="81" t="s">
        <v>37</v>
      </c>
      <c r="G9" s="81" t="s">
        <v>11</v>
      </c>
      <c r="H9" s="79" t="s">
        <v>308</v>
      </c>
      <c r="I9" s="82">
        <v>6</v>
      </c>
      <c r="J9" s="82">
        <v>8</v>
      </c>
      <c r="K9" s="82">
        <v>7</v>
      </c>
      <c r="L9" s="82">
        <v>6</v>
      </c>
      <c r="M9" s="80">
        <f t="shared" si="0"/>
        <v>27</v>
      </c>
      <c r="N9" s="80">
        <v>2</v>
      </c>
      <c r="O9" s="83">
        <f t="shared" si="1"/>
        <v>15</v>
      </c>
      <c r="P9" s="80">
        <f t="shared" si="2"/>
        <v>12</v>
      </c>
      <c r="Q9" s="80" t="s">
        <v>741</v>
      </c>
    </row>
    <row r="10" spans="1:17" s="4" customFormat="1" ht="15" customHeight="1">
      <c r="A10" s="10">
        <v>7</v>
      </c>
      <c r="B10" s="10" t="s">
        <v>570</v>
      </c>
      <c r="C10" s="9" t="s">
        <v>571</v>
      </c>
      <c r="D10" s="9" t="s">
        <v>572</v>
      </c>
      <c r="E10" s="15"/>
      <c r="F10" s="11" t="s">
        <v>37</v>
      </c>
      <c r="G10" s="11" t="s">
        <v>11</v>
      </c>
      <c r="H10" s="9" t="s">
        <v>305</v>
      </c>
      <c r="I10" s="15">
        <v>7</v>
      </c>
      <c r="J10" s="15">
        <v>7</v>
      </c>
      <c r="K10" s="15">
        <v>6</v>
      </c>
      <c r="L10" s="15">
        <v>7</v>
      </c>
      <c r="M10" s="4">
        <f t="shared" si="0"/>
        <v>27</v>
      </c>
      <c r="N10" s="5">
        <v>2</v>
      </c>
      <c r="O10" s="16">
        <v>14</v>
      </c>
      <c r="P10" s="4">
        <f t="shared" si="2"/>
        <v>13</v>
      </c>
      <c r="Q10" s="62" t="s">
        <v>766</v>
      </c>
    </row>
    <row r="11" spans="1:17" s="4" customFormat="1" ht="15" customHeight="1">
      <c r="A11" s="10">
        <v>8</v>
      </c>
      <c r="B11" s="10" t="s">
        <v>573</v>
      </c>
      <c r="C11" s="9" t="s">
        <v>574</v>
      </c>
      <c r="D11" s="9" t="s">
        <v>575</v>
      </c>
      <c r="E11" s="15"/>
      <c r="F11" s="11" t="s">
        <v>37</v>
      </c>
      <c r="G11" s="11" t="s">
        <v>11</v>
      </c>
      <c r="H11" s="9" t="s">
        <v>309</v>
      </c>
      <c r="I11" s="15">
        <v>8</v>
      </c>
      <c r="J11" s="15">
        <v>6</v>
      </c>
      <c r="K11" s="15">
        <v>8</v>
      </c>
      <c r="L11" s="15">
        <v>99</v>
      </c>
      <c r="M11" s="4">
        <f t="shared" si="0"/>
        <v>121</v>
      </c>
      <c r="N11" s="5">
        <v>2</v>
      </c>
      <c r="O11" s="16">
        <v>107</v>
      </c>
      <c r="P11" s="4">
        <f t="shared" si="2"/>
        <v>14</v>
      </c>
    </row>
    <row r="12" spans="1:17">
      <c r="A12" s="5"/>
      <c r="B12" s="5"/>
      <c r="C12" s="5"/>
      <c r="D12" s="5"/>
      <c r="E12" s="5"/>
      <c r="F12" s="5"/>
      <c r="G12" s="5"/>
      <c r="M12" s="3">
        <f t="shared" si="0"/>
        <v>0</v>
      </c>
      <c r="N12" s="5"/>
      <c r="O12">
        <f t="shared" ref="O12:O24" si="3">SUMIF(I12:L12,"&gt;="&amp;LARGE(I12:L12,N12))</f>
        <v>0</v>
      </c>
      <c r="P12" s="3">
        <f t="shared" ref="P12:P16" si="4">M12-O12</f>
        <v>0</v>
      </c>
    </row>
    <row r="13" spans="1:17">
      <c r="A13" s="5"/>
      <c r="B13" s="5"/>
      <c r="C13" s="5"/>
      <c r="D13" s="5"/>
      <c r="E13" s="5"/>
      <c r="F13" s="5"/>
      <c r="G13" s="5"/>
      <c r="M13" s="3">
        <f t="shared" si="0"/>
        <v>0</v>
      </c>
      <c r="N13" s="5"/>
      <c r="O13">
        <f t="shared" si="3"/>
        <v>0</v>
      </c>
      <c r="P13" s="3">
        <f t="shared" si="4"/>
        <v>0</v>
      </c>
    </row>
    <row r="14" spans="1:17">
      <c r="A14" s="5"/>
      <c r="B14" s="5"/>
      <c r="C14" s="5"/>
      <c r="D14" s="5"/>
      <c r="E14" s="5"/>
      <c r="F14" s="5"/>
      <c r="G14" s="5"/>
      <c r="M14" s="3">
        <f t="shared" si="0"/>
        <v>0</v>
      </c>
      <c r="N14" s="5"/>
      <c r="O14">
        <f t="shared" si="3"/>
        <v>0</v>
      </c>
      <c r="P14" s="3">
        <f t="shared" si="4"/>
        <v>0</v>
      </c>
    </row>
    <row r="15" spans="1:17">
      <c r="A15" s="5"/>
      <c r="B15" s="56" t="s">
        <v>737</v>
      </c>
      <c r="C15" s="56"/>
      <c r="D15" s="5"/>
      <c r="E15" s="5"/>
      <c r="F15" s="5"/>
      <c r="G15" s="5"/>
      <c r="M15" s="3">
        <f t="shared" si="0"/>
        <v>0</v>
      </c>
      <c r="N15" s="5"/>
      <c r="O15">
        <f t="shared" si="3"/>
        <v>0</v>
      </c>
      <c r="P15" s="3">
        <f t="shared" si="4"/>
        <v>0</v>
      </c>
    </row>
    <row r="16" spans="1:17">
      <c r="A16" s="5"/>
      <c r="B16" s="5"/>
      <c r="C16" s="5"/>
      <c r="D16" s="5"/>
      <c r="E16" s="5"/>
      <c r="F16" s="5"/>
      <c r="G16" s="5"/>
      <c r="M16" s="3">
        <f t="shared" si="0"/>
        <v>0</v>
      </c>
      <c r="N16" s="5"/>
      <c r="O16">
        <f t="shared" si="3"/>
        <v>0</v>
      </c>
      <c r="P16" s="3">
        <f t="shared" si="4"/>
        <v>0</v>
      </c>
    </row>
    <row r="17" spans="1:16">
      <c r="A17" s="5"/>
      <c r="B17" s="5"/>
      <c r="C17" s="5"/>
      <c r="D17" s="5"/>
      <c r="E17" s="5"/>
      <c r="F17" s="5"/>
      <c r="G17" s="5"/>
      <c r="M17" s="3">
        <f t="shared" si="0"/>
        <v>0</v>
      </c>
      <c r="N17" s="5"/>
      <c r="O17">
        <f t="shared" si="3"/>
        <v>0</v>
      </c>
      <c r="P17" s="3">
        <f>M17-O17</f>
        <v>0</v>
      </c>
    </row>
    <row r="18" spans="1:16">
      <c r="A18" s="5"/>
      <c r="B18" s="5"/>
      <c r="C18" s="5"/>
      <c r="D18" s="5"/>
      <c r="E18" s="5"/>
      <c r="F18" s="5"/>
      <c r="G18" s="5"/>
      <c r="M18" s="3">
        <f t="shared" si="0"/>
        <v>0</v>
      </c>
      <c r="N18" s="5"/>
      <c r="O18">
        <f t="shared" si="3"/>
        <v>0</v>
      </c>
      <c r="P18" s="3">
        <f t="shared" ref="P18:P24" si="5">M18-O18</f>
        <v>0</v>
      </c>
    </row>
    <row r="19" spans="1:16">
      <c r="A19" s="5"/>
      <c r="B19" s="5"/>
      <c r="C19" s="5"/>
      <c r="D19" s="5"/>
      <c r="E19" s="5"/>
      <c r="F19" s="5"/>
      <c r="G19" s="5"/>
      <c r="M19" s="3">
        <f t="shared" si="0"/>
        <v>0</v>
      </c>
      <c r="N19" s="5"/>
      <c r="O19">
        <f t="shared" si="3"/>
        <v>0</v>
      </c>
      <c r="P19" s="3">
        <f t="shared" si="5"/>
        <v>0</v>
      </c>
    </row>
    <row r="20" spans="1:16">
      <c r="A20" s="49"/>
      <c r="B20" s="47"/>
      <c r="C20" s="47"/>
      <c r="D20" s="47"/>
      <c r="E20" s="47"/>
      <c r="F20" s="47"/>
      <c r="M20" s="3">
        <f t="shared" si="0"/>
        <v>0</v>
      </c>
      <c r="N20" s="5"/>
      <c r="O20">
        <f t="shared" si="3"/>
        <v>0</v>
      </c>
      <c r="P20" s="3">
        <f t="shared" si="5"/>
        <v>0</v>
      </c>
    </row>
    <row r="21" spans="1:16">
      <c r="A21" s="48"/>
      <c r="B21" s="46"/>
      <c r="C21" s="46"/>
      <c r="D21" s="46"/>
      <c r="E21" s="46"/>
      <c r="F21" s="46"/>
      <c r="M21" s="3">
        <f t="shared" si="0"/>
        <v>0</v>
      </c>
      <c r="N21" s="5"/>
      <c r="O21">
        <f t="shared" si="3"/>
        <v>0</v>
      </c>
      <c r="P21" s="3">
        <f t="shared" si="5"/>
        <v>0</v>
      </c>
    </row>
    <row r="22" spans="1:16">
      <c r="M22" s="3">
        <f t="shared" si="0"/>
        <v>0</v>
      </c>
      <c r="N22" s="5"/>
      <c r="O22">
        <f t="shared" si="3"/>
        <v>0</v>
      </c>
      <c r="P22" s="3">
        <f t="shared" si="5"/>
        <v>0</v>
      </c>
    </row>
    <row r="23" spans="1:16">
      <c r="M23" s="3">
        <f t="shared" si="0"/>
        <v>0</v>
      </c>
      <c r="N23" s="5"/>
      <c r="O23">
        <f t="shared" si="3"/>
        <v>0</v>
      </c>
      <c r="P23" s="3">
        <f t="shared" si="5"/>
        <v>0</v>
      </c>
    </row>
    <row r="24" spans="1:16">
      <c r="M24" s="3">
        <f t="shared" si="0"/>
        <v>0</v>
      </c>
      <c r="N24" s="5"/>
      <c r="O24">
        <f t="shared" si="3"/>
        <v>0</v>
      </c>
      <c r="P24" s="3">
        <f t="shared" si="5"/>
        <v>0</v>
      </c>
    </row>
  </sheetData>
  <sortState ref="A4:Q11">
    <sortCondition ref="P4:P11"/>
  </sortState>
  <pageMargins left="0.31496062992125984" right="0.31496062992125984" top="0.74803149606299213" bottom="0.74803149606299213" header="0.31496062992125984" footer="0.31496062992125984"/>
  <pageSetup paperSize="9" scale="7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H23" sqref="H23"/>
    </sheetView>
  </sheetViews>
  <sheetFormatPr defaultRowHeight="15"/>
  <cols>
    <col min="1" max="1" width="5.28515625" style="3" bestFit="1" customWidth="1"/>
    <col min="2" max="2" width="9.7109375" style="3" bestFit="1" customWidth="1"/>
    <col min="3" max="3" width="25" style="3" customWidth="1"/>
    <col min="4" max="4" width="16.140625" style="3" bestFit="1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4" customFormat="1" ht="15" customHeight="1">
      <c r="A4" s="123">
        <v>1</v>
      </c>
      <c r="B4" s="123" t="s">
        <v>511</v>
      </c>
      <c r="C4" s="117" t="s">
        <v>512</v>
      </c>
      <c r="D4" s="117" t="s">
        <v>513</v>
      </c>
      <c r="E4" s="113"/>
      <c r="F4" s="124" t="s">
        <v>37</v>
      </c>
      <c r="G4" s="124" t="s">
        <v>13</v>
      </c>
      <c r="H4" s="117" t="s">
        <v>256</v>
      </c>
      <c r="I4" s="113">
        <v>2</v>
      </c>
      <c r="J4" s="113">
        <v>1</v>
      </c>
      <c r="K4" s="113">
        <v>2</v>
      </c>
      <c r="L4" s="125">
        <v>1</v>
      </c>
      <c r="M4" s="113">
        <f t="shared" ref="M4:M24" si="0">SUM(I4:L4)</f>
        <v>6</v>
      </c>
      <c r="N4" s="113">
        <v>2</v>
      </c>
      <c r="O4" s="119">
        <f>SUMIF(I4:L4,"&gt;="&amp;LARGE(I4:L4,N4))</f>
        <v>4</v>
      </c>
      <c r="P4" s="113">
        <f t="shared" ref="P4:P17" si="1">M4-O4</f>
        <v>2</v>
      </c>
      <c r="Q4" s="113" t="s">
        <v>740</v>
      </c>
    </row>
    <row r="5" spans="1:17" s="4" customFormat="1" ht="15" customHeight="1">
      <c r="A5" s="78">
        <v>2</v>
      </c>
      <c r="B5" s="78" t="s">
        <v>508</v>
      </c>
      <c r="C5" s="79" t="s">
        <v>509</v>
      </c>
      <c r="D5" s="79" t="s">
        <v>510</v>
      </c>
      <c r="E5" s="80"/>
      <c r="F5" s="81" t="s">
        <v>37</v>
      </c>
      <c r="G5" s="81" t="s">
        <v>13</v>
      </c>
      <c r="H5" s="79" t="s">
        <v>147</v>
      </c>
      <c r="I5" s="80">
        <v>1</v>
      </c>
      <c r="J5" s="80">
        <v>4</v>
      </c>
      <c r="K5" s="80">
        <v>1</v>
      </c>
      <c r="L5" s="82">
        <v>5</v>
      </c>
      <c r="M5" s="80">
        <f t="shared" si="0"/>
        <v>11</v>
      </c>
      <c r="N5" s="80">
        <v>2</v>
      </c>
      <c r="O5" s="83">
        <f>SUMIF(I5:L5,"&gt;="&amp;LARGE(I5:L5,N5))</f>
        <v>9</v>
      </c>
      <c r="P5" s="80">
        <f t="shared" si="1"/>
        <v>2</v>
      </c>
      <c r="Q5" s="80" t="s">
        <v>741</v>
      </c>
    </row>
    <row r="6" spans="1:17" s="4" customFormat="1" ht="15" customHeight="1">
      <c r="A6" s="78">
        <v>3</v>
      </c>
      <c r="B6" s="78" t="s">
        <v>514</v>
      </c>
      <c r="C6" s="79" t="s">
        <v>515</v>
      </c>
      <c r="D6" s="79" t="s">
        <v>516</v>
      </c>
      <c r="E6" s="80"/>
      <c r="F6" s="81" t="s">
        <v>37</v>
      </c>
      <c r="G6" s="81" t="s">
        <v>13</v>
      </c>
      <c r="H6" s="79" t="s">
        <v>202</v>
      </c>
      <c r="I6" s="80">
        <v>3</v>
      </c>
      <c r="J6" s="80">
        <v>2</v>
      </c>
      <c r="K6" s="80">
        <v>4</v>
      </c>
      <c r="L6" s="82">
        <v>3</v>
      </c>
      <c r="M6" s="80">
        <f t="shared" si="0"/>
        <v>12</v>
      </c>
      <c r="N6" s="80">
        <v>2</v>
      </c>
      <c r="O6" s="83">
        <v>7</v>
      </c>
      <c r="P6" s="80">
        <f t="shared" si="1"/>
        <v>5</v>
      </c>
      <c r="Q6" s="80" t="s">
        <v>741</v>
      </c>
    </row>
    <row r="7" spans="1:17" ht="15" customHeight="1">
      <c r="A7" s="78">
        <v>4</v>
      </c>
      <c r="B7" s="78" t="s">
        <v>517</v>
      </c>
      <c r="C7" s="79" t="s">
        <v>518</v>
      </c>
      <c r="D7" s="79" t="s">
        <v>519</v>
      </c>
      <c r="E7" s="80"/>
      <c r="F7" s="81" t="s">
        <v>37</v>
      </c>
      <c r="G7" s="81" t="s">
        <v>13</v>
      </c>
      <c r="H7" s="79" t="s">
        <v>539</v>
      </c>
      <c r="I7" s="82">
        <v>4</v>
      </c>
      <c r="J7" s="82">
        <v>5</v>
      </c>
      <c r="K7" s="82">
        <v>5</v>
      </c>
      <c r="L7" s="82">
        <v>2</v>
      </c>
      <c r="M7" s="80">
        <f t="shared" si="0"/>
        <v>16</v>
      </c>
      <c r="N7" s="80">
        <v>2</v>
      </c>
      <c r="O7" s="83">
        <f t="shared" ref="O7:O13" si="2">SUMIF(I7:L7,"&gt;="&amp;LARGE(I7:L7,N7))</f>
        <v>10</v>
      </c>
      <c r="P7" s="80">
        <f t="shared" si="1"/>
        <v>6</v>
      </c>
      <c r="Q7" s="82" t="s">
        <v>741</v>
      </c>
    </row>
    <row r="8" spans="1:17" ht="15" customHeight="1">
      <c r="A8" s="78">
        <v>5</v>
      </c>
      <c r="B8" s="78" t="s">
        <v>531</v>
      </c>
      <c r="C8" s="79" t="s">
        <v>532</v>
      </c>
      <c r="D8" s="79" t="s">
        <v>533</v>
      </c>
      <c r="E8" s="80"/>
      <c r="F8" s="81" t="s">
        <v>37</v>
      </c>
      <c r="G8" s="81" t="s">
        <v>13</v>
      </c>
      <c r="H8" s="79" t="s">
        <v>259</v>
      </c>
      <c r="I8" s="82">
        <v>9</v>
      </c>
      <c r="J8" s="80">
        <v>3</v>
      </c>
      <c r="K8" s="80">
        <v>3</v>
      </c>
      <c r="L8" s="82">
        <v>4</v>
      </c>
      <c r="M8" s="80">
        <f t="shared" si="0"/>
        <v>19</v>
      </c>
      <c r="N8" s="80">
        <v>2</v>
      </c>
      <c r="O8" s="83">
        <f t="shared" si="2"/>
        <v>13</v>
      </c>
      <c r="P8" s="80">
        <f t="shared" si="1"/>
        <v>6</v>
      </c>
      <c r="Q8" s="82" t="s">
        <v>741</v>
      </c>
    </row>
    <row r="9" spans="1:17" ht="15" customHeight="1">
      <c r="A9" s="78">
        <v>6</v>
      </c>
      <c r="B9" s="78" t="s">
        <v>534</v>
      </c>
      <c r="C9" s="79" t="s">
        <v>267</v>
      </c>
      <c r="D9" s="79" t="s">
        <v>535</v>
      </c>
      <c r="E9" s="80"/>
      <c r="F9" s="81" t="s">
        <v>37</v>
      </c>
      <c r="G9" s="81" t="s">
        <v>13</v>
      </c>
      <c r="H9" s="79" t="s">
        <v>196</v>
      </c>
      <c r="I9" s="82">
        <v>9</v>
      </c>
      <c r="J9" s="80">
        <v>6</v>
      </c>
      <c r="K9" s="80">
        <v>6</v>
      </c>
      <c r="L9" s="82">
        <v>7</v>
      </c>
      <c r="M9" s="80">
        <f t="shared" si="0"/>
        <v>28</v>
      </c>
      <c r="N9" s="80">
        <v>2</v>
      </c>
      <c r="O9" s="83">
        <f t="shared" si="2"/>
        <v>16</v>
      </c>
      <c r="P9" s="80">
        <f t="shared" si="1"/>
        <v>12</v>
      </c>
      <c r="Q9" s="82" t="s">
        <v>741</v>
      </c>
    </row>
    <row r="10" spans="1:17" ht="15" customHeight="1">
      <c r="A10" s="78">
        <v>7</v>
      </c>
      <c r="B10" s="78" t="s">
        <v>520</v>
      </c>
      <c r="C10" s="79" t="s">
        <v>521</v>
      </c>
      <c r="D10" s="79" t="s">
        <v>522</v>
      </c>
      <c r="E10" s="80"/>
      <c r="F10" s="81" t="s">
        <v>37</v>
      </c>
      <c r="G10" s="81" t="s">
        <v>13</v>
      </c>
      <c r="H10" s="79" t="s">
        <v>201</v>
      </c>
      <c r="I10" s="82">
        <v>5</v>
      </c>
      <c r="J10" s="82">
        <v>8</v>
      </c>
      <c r="K10" s="82">
        <v>7</v>
      </c>
      <c r="L10" s="82">
        <v>99</v>
      </c>
      <c r="M10" s="80">
        <f t="shared" si="0"/>
        <v>119</v>
      </c>
      <c r="N10" s="80">
        <v>2</v>
      </c>
      <c r="O10" s="83">
        <f t="shared" si="2"/>
        <v>107</v>
      </c>
      <c r="P10" s="80">
        <f t="shared" si="1"/>
        <v>12</v>
      </c>
      <c r="Q10" s="82" t="s">
        <v>741</v>
      </c>
    </row>
    <row r="11" spans="1:17" ht="15" customHeight="1">
      <c r="A11" s="10">
        <v>8</v>
      </c>
      <c r="B11" s="10" t="s">
        <v>528</v>
      </c>
      <c r="C11" s="9" t="s">
        <v>529</v>
      </c>
      <c r="D11" s="9" t="s">
        <v>530</v>
      </c>
      <c r="F11" s="11" t="s">
        <v>37</v>
      </c>
      <c r="G11" s="11" t="s">
        <v>13</v>
      </c>
      <c r="H11" s="9" t="s">
        <v>259</v>
      </c>
      <c r="I11" s="7">
        <v>8</v>
      </c>
      <c r="J11" s="3">
        <v>7</v>
      </c>
      <c r="K11" s="7">
        <v>8</v>
      </c>
      <c r="L11" s="7">
        <v>6</v>
      </c>
      <c r="M11" s="3">
        <f t="shared" si="0"/>
        <v>29</v>
      </c>
      <c r="N11" s="5">
        <v>2</v>
      </c>
      <c r="O11">
        <f t="shared" si="2"/>
        <v>16</v>
      </c>
      <c r="P11" s="3">
        <f t="shared" si="1"/>
        <v>13</v>
      </c>
    </row>
    <row r="12" spans="1:17" ht="15" customHeight="1">
      <c r="A12" s="10">
        <v>9</v>
      </c>
      <c r="B12" s="10" t="s">
        <v>523</v>
      </c>
      <c r="C12" s="9" t="s">
        <v>165</v>
      </c>
      <c r="D12" s="9" t="s">
        <v>524</v>
      </c>
      <c r="F12" s="11" t="s">
        <v>37</v>
      </c>
      <c r="G12" s="11" t="s">
        <v>13</v>
      </c>
      <c r="H12" s="9" t="s">
        <v>199</v>
      </c>
      <c r="I12" s="7">
        <v>6</v>
      </c>
      <c r="J12" s="15">
        <v>9</v>
      </c>
      <c r="K12" s="7">
        <v>99</v>
      </c>
      <c r="L12" s="7">
        <v>99</v>
      </c>
      <c r="M12" s="3">
        <f t="shared" si="0"/>
        <v>213</v>
      </c>
      <c r="N12" s="5">
        <v>2</v>
      </c>
      <c r="O12">
        <f t="shared" si="2"/>
        <v>198</v>
      </c>
      <c r="P12" s="3">
        <f t="shared" si="1"/>
        <v>15</v>
      </c>
    </row>
    <row r="13" spans="1:17" ht="15" customHeight="1">
      <c r="A13" s="10">
        <v>10</v>
      </c>
      <c r="B13" s="10" t="s">
        <v>536</v>
      </c>
      <c r="C13" s="9" t="s">
        <v>537</v>
      </c>
      <c r="D13" s="9" t="s">
        <v>538</v>
      </c>
      <c r="F13" s="11" t="s">
        <v>37</v>
      </c>
      <c r="G13" s="11" t="s">
        <v>13</v>
      </c>
      <c r="H13" s="9" t="s">
        <v>259</v>
      </c>
      <c r="I13" s="7">
        <v>11</v>
      </c>
      <c r="J13" s="7">
        <v>10</v>
      </c>
      <c r="K13" s="7">
        <v>99</v>
      </c>
      <c r="L13" s="7">
        <v>99</v>
      </c>
      <c r="M13" s="3">
        <f t="shared" si="0"/>
        <v>219</v>
      </c>
      <c r="N13" s="5">
        <v>2</v>
      </c>
      <c r="O13">
        <f t="shared" si="2"/>
        <v>198</v>
      </c>
      <c r="P13" s="3">
        <f t="shared" si="1"/>
        <v>21</v>
      </c>
    </row>
    <row r="14" spans="1:17" ht="15" customHeight="1">
      <c r="A14" s="10">
        <v>11</v>
      </c>
      <c r="B14" s="10" t="s">
        <v>525</v>
      </c>
      <c r="C14" s="9" t="s">
        <v>526</v>
      </c>
      <c r="D14" s="9" t="s">
        <v>527</v>
      </c>
      <c r="F14" s="11" t="s">
        <v>37</v>
      </c>
      <c r="G14" s="11" t="s">
        <v>13</v>
      </c>
      <c r="H14" s="9" t="s">
        <v>201</v>
      </c>
      <c r="I14" s="7">
        <v>7</v>
      </c>
      <c r="J14" s="15">
        <v>99</v>
      </c>
      <c r="K14" s="7">
        <v>99</v>
      </c>
      <c r="L14" s="7">
        <v>99</v>
      </c>
      <c r="M14" s="3">
        <f t="shared" si="0"/>
        <v>304</v>
      </c>
      <c r="N14" s="5">
        <v>2</v>
      </c>
      <c r="O14">
        <v>198</v>
      </c>
      <c r="P14" s="3">
        <f t="shared" si="1"/>
        <v>106</v>
      </c>
    </row>
    <row r="15" spans="1:17">
      <c r="A15" s="6">
        <v>12</v>
      </c>
      <c r="B15" s="6"/>
      <c r="C15" s="6" t="s">
        <v>760</v>
      </c>
      <c r="D15" s="6" t="s">
        <v>622</v>
      </c>
      <c r="E15" s="6"/>
      <c r="F15" s="6" t="s">
        <v>37</v>
      </c>
      <c r="G15" s="6" t="s">
        <v>13</v>
      </c>
      <c r="H15" s="106" t="s">
        <v>307</v>
      </c>
      <c r="I15" s="62">
        <v>99</v>
      </c>
      <c r="J15" s="62">
        <v>99</v>
      </c>
      <c r="K15" s="62">
        <v>99</v>
      </c>
      <c r="L15" s="3">
        <v>8</v>
      </c>
      <c r="M15" s="3">
        <f t="shared" si="0"/>
        <v>305</v>
      </c>
      <c r="N15" s="5">
        <v>2</v>
      </c>
      <c r="O15">
        <v>198</v>
      </c>
      <c r="P15" s="3">
        <f t="shared" si="1"/>
        <v>107</v>
      </c>
    </row>
    <row r="16" spans="1:17">
      <c r="A16" s="6">
        <v>13</v>
      </c>
      <c r="B16" s="6"/>
      <c r="C16" s="6" t="s">
        <v>761</v>
      </c>
      <c r="D16" s="6" t="s">
        <v>762</v>
      </c>
      <c r="E16" s="6"/>
      <c r="F16" s="6" t="s">
        <v>37</v>
      </c>
      <c r="G16" s="6" t="s">
        <v>13</v>
      </c>
      <c r="H16" s="106" t="s">
        <v>307</v>
      </c>
      <c r="I16" s="62">
        <v>99</v>
      </c>
      <c r="J16" s="62">
        <v>99</v>
      </c>
      <c r="K16" s="62">
        <v>99</v>
      </c>
      <c r="L16" s="3">
        <v>9</v>
      </c>
      <c r="M16" s="3">
        <f t="shared" si="0"/>
        <v>306</v>
      </c>
      <c r="N16" s="5">
        <v>2</v>
      </c>
      <c r="O16">
        <v>198</v>
      </c>
      <c r="P16" s="3">
        <f t="shared" si="1"/>
        <v>108</v>
      </c>
    </row>
    <row r="17" spans="1:16">
      <c r="A17" s="5"/>
      <c r="B17" s="5"/>
      <c r="C17" s="5"/>
      <c r="D17" s="5"/>
      <c r="E17" s="5"/>
      <c r="F17" s="5"/>
      <c r="G17" s="5"/>
      <c r="M17" s="3">
        <f t="shared" si="0"/>
        <v>0</v>
      </c>
      <c r="N17" s="5"/>
      <c r="O17">
        <f t="shared" ref="O17:O24" si="3">SUMIF(I17:L17,"&gt;="&amp;LARGE(I17:L17,N17))</f>
        <v>0</v>
      </c>
      <c r="P17" s="3">
        <f t="shared" si="1"/>
        <v>0</v>
      </c>
    </row>
    <row r="18" spans="1:16">
      <c r="A18" s="5"/>
      <c r="B18" s="56" t="s">
        <v>734</v>
      </c>
      <c r="C18" s="56"/>
      <c r="D18" s="5"/>
      <c r="E18" s="5"/>
      <c r="F18" s="5"/>
      <c r="G18" s="5"/>
      <c r="M18" s="3">
        <f t="shared" si="0"/>
        <v>0</v>
      </c>
      <c r="N18" s="5"/>
      <c r="O18">
        <f t="shared" si="3"/>
        <v>0</v>
      </c>
      <c r="P18" s="3">
        <f t="shared" ref="P18:P24" si="4">M18-O18</f>
        <v>0</v>
      </c>
    </row>
    <row r="19" spans="1:16">
      <c r="A19" s="5"/>
      <c r="B19" s="5"/>
      <c r="C19" s="5"/>
      <c r="D19" s="5"/>
      <c r="E19" s="5"/>
      <c r="F19" s="5"/>
      <c r="G19" s="5"/>
      <c r="M19" s="3">
        <f t="shared" si="0"/>
        <v>0</v>
      </c>
      <c r="N19" s="5"/>
      <c r="O19">
        <f t="shared" si="3"/>
        <v>0</v>
      </c>
      <c r="P19" s="3">
        <f t="shared" si="4"/>
        <v>0</v>
      </c>
    </row>
    <row r="20" spans="1:16">
      <c r="A20" s="5"/>
      <c r="B20" s="5"/>
      <c r="C20" s="5"/>
      <c r="D20" s="5"/>
      <c r="E20" s="5"/>
      <c r="F20" s="5"/>
      <c r="G20" s="5"/>
      <c r="M20" s="3">
        <f t="shared" si="0"/>
        <v>0</v>
      </c>
      <c r="N20" s="5"/>
      <c r="O20">
        <f t="shared" si="3"/>
        <v>0</v>
      </c>
      <c r="P20" s="3">
        <f t="shared" si="4"/>
        <v>0</v>
      </c>
    </row>
    <row r="21" spans="1:16">
      <c r="A21" s="5"/>
      <c r="B21" s="5"/>
      <c r="C21" s="5"/>
      <c r="D21" s="5"/>
      <c r="E21" s="5"/>
      <c r="F21" s="5"/>
      <c r="G21" s="5"/>
      <c r="M21" s="3">
        <f t="shared" si="0"/>
        <v>0</v>
      </c>
      <c r="N21" s="5"/>
      <c r="O21">
        <f t="shared" si="3"/>
        <v>0</v>
      </c>
      <c r="P21" s="3">
        <f t="shared" si="4"/>
        <v>0</v>
      </c>
    </row>
    <row r="22" spans="1:16">
      <c r="A22" s="5"/>
      <c r="B22" s="5"/>
      <c r="C22" s="5"/>
      <c r="D22" s="5"/>
      <c r="E22" s="5"/>
      <c r="F22" s="5"/>
      <c r="G22" s="5"/>
      <c r="M22" s="3">
        <f t="shared" si="0"/>
        <v>0</v>
      </c>
      <c r="N22" s="5"/>
      <c r="O22">
        <f t="shared" si="3"/>
        <v>0</v>
      </c>
      <c r="P22" s="3">
        <f t="shared" si="4"/>
        <v>0</v>
      </c>
    </row>
    <row r="23" spans="1:16">
      <c r="M23" s="3">
        <f t="shared" si="0"/>
        <v>0</v>
      </c>
      <c r="N23" s="5"/>
      <c r="O23">
        <f t="shared" si="3"/>
        <v>0</v>
      </c>
      <c r="P23" s="3">
        <f t="shared" si="4"/>
        <v>0</v>
      </c>
    </row>
    <row r="24" spans="1:16">
      <c r="M24" s="3">
        <f t="shared" si="0"/>
        <v>0</v>
      </c>
      <c r="N24" s="5"/>
      <c r="O24">
        <f t="shared" si="3"/>
        <v>0</v>
      </c>
      <c r="P24" s="3">
        <f t="shared" si="4"/>
        <v>0</v>
      </c>
    </row>
  </sheetData>
  <sortState ref="B4:P16">
    <sortCondition ref="P4:P16"/>
    <sortCondition ref="L4:L16"/>
  </sortState>
  <pageMargins left="0.31496062992125984" right="0.31496062992125984" top="0.74803149606299213" bottom="0.74803149606299213" header="0.31496062992125984" footer="0.31496062992125984"/>
  <pageSetup paperSize="9" scale="7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workbookViewId="0">
      <selection activeCell="Q10" sqref="Q10"/>
    </sheetView>
  </sheetViews>
  <sheetFormatPr defaultRowHeight="15"/>
  <cols>
    <col min="1" max="1" width="5.28515625" style="3" bestFit="1" customWidth="1"/>
    <col min="2" max="2" width="11.28515625" style="3" customWidth="1"/>
    <col min="3" max="3" width="27.85546875" style="3" customWidth="1"/>
    <col min="4" max="4" width="19.85546875" style="3" customWidth="1"/>
    <col min="5" max="5" width="7" style="3" bestFit="1" customWidth="1"/>
    <col min="6" max="6" width="3.28515625" style="3" bestFit="1" customWidth="1"/>
    <col min="7" max="7" width="4.42578125" style="3" bestFit="1" customWidth="1"/>
    <col min="8" max="8" width="22.42578125" style="3" bestFit="1" customWidth="1"/>
    <col min="9" max="12" width="10.5703125" style="3" bestFit="1" customWidth="1"/>
    <col min="13" max="13" width="10.140625" style="3" bestFit="1" customWidth="1"/>
    <col min="14" max="14" width="12.140625" style="3" bestFit="1" customWidth="1"/>
    <col min="15" max="15" width="10.42578125" style="3" bestFit="1" customWidth="1"/>
    <col min="16" max="16" width="12.42578125" style="3" bestFit="1" customWidth="1"/>
    <col min="17" max="16384" width="9.140625" style="3"/>
  </cols>
  <sheetData>
    <row r="1" spans="1:17">
      <c r="A1" s="2"/>
      <c r="B1" s="2"/>
      <c r="C1" s="2"/>
      <c r="D1" s="2"/>
      <c r="E1" s="2"/>
      <c r="F1" s="2"/>
      <c r="G1" s="2"/>
      <c r="H1" s="2"/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115</v>
      </c>
      <c r="N1" s="2" t="s">
        <v>116</v>
      </c>
      <c r="O1" s="2" t="s">
        <v>115</v>
      </c>
      <c r="P1" s="2" t="s">
        <v>117</v>
      </c>
    </row>
    <row r="2" spans="1:17">
      <c r="A2" s="2"/>
      <c r="B2" s="2"/>
      <c r="C2" s="2"/>
      <c r="D2" s="2"/>
      <c r="E2" s="2"/>
      <c r="F2" s="2"/>
      <c r="G2" s="2"/>
      <c r="H2" s="2"/>
      <c r="I2" s="2" t="s">
        <v>118</v>
      </c>
      <c r="J2" s="2" t="s">
        <v>118</v>
      </c>
      <c r="K2" s="2" t="s">
        <v>118</v>
      </c>
      <c r="L2" s="2" t="s">
        <v>118</v>
      </c>
      <c r="M2" s="2" t="s">
        <v>119</v>
      </c>
      <c r="N2" s="2" t="s">
        <v>120</v>
      </c>
      <c r="O2" s="2" t="s">
        <v>108</v>
      </c>
      <c r="P2" s="2" t="s">
        <v>115</v>
      </c>
    </row>
    <row r="3" spans="1:17">
      <c r="A3" s="2" t="s">
        <v>0</v>
      </c>
      <c r="B3" s="2" t="s">
        <v>1</v>
      </c>
      <c r="C3" s="2" t="s">
        <v>2</v>
      </c>
      <c r="D3" s="2" t="s">
        <v>123</v>
      </c>
      <c r="E3" s="2" t="s">
        <v>4</v>
      </c>
      <c r="F3" s="2" t="s">
        <v>5</v>
      </c>
      <c r="G3" s="2" t="s">
        <v>6</v>
      </c>
      <c r="H3" s="2" t="s">
        <v>7</v>
      </c>
      <c r="I3" s="2"/>
      <c r="J3" s="2"/>
      <c r="K3" s="2"/>
      <c r="L3" s="2"/>
      <c r="M3" s="2" t="s">
        <v>108</v>
      </c>
      <c r="N3" s="2" t="s">
        <v>121</v>
      </c>
      <c r="O3" s="2" t="s">
        <v>121</v>
      </c>
      <c r="P3" s="2" t="s">
        <v>122</v>
      </c>
    </row>
    <row r="4" spans="1:17" s="4" customFormat="1" ht="15" customHeight="1">
      <c r="A4" s="120">
        <v>1</v>
      </c>
      <c r="B4" s="120" t="s">
        <v>650</v>
      </c>
      <c r="C4" s="115" t="s">
        <v>651</v>
      </c>
      <c r="D4" s="115" t="s">
        <v>652</v>
      </c>
      <c r="E4" s="56"/>
      <c r="F4" s="121" t="s">
        <v>37</v>
      </c>
      <c r="G4" s="121" t="s">
        <v>20</v>
      </c>
      <c r="H4" s="115" t="s">
        <v>199</v>
      </c>
      <c r="I4" s="56">
        <v>2</v>
      </c>
      <c r="J4" s="56">
        <v>1</v>
      </c>
      <c r="K4" s="56">
        <v>7</v>
      </c>
      <c r="L4" s="122">
        <v>1</v>
      </c>
      <c r="M4" s="56">
        <f t="shared" ref="M4:M25" si="0">SUM(I4:L4)</f>
        <v>11</v>
      </c>
      <c r="N4" s="56">
        <v>2</v>
      </c>
      <c r="O4" s="116">
        <f t="shared" ref="O4:O9" si="1">SUMIF(I4:L4,"&gt;="&amp;LARGE(I4:L4,N4))</f>
        <v>9</v>
      </c>
      <c r="P4" s="56">
        <f t="shared" ref="P4:P19" si="2">M4-O4</f>
        <v>2</v>
      </c>
      <c r="Q4" s="56" t="s">
        <v>740</v>
      </c>
    </row>
    <row r="5" spans="1:17" s="4" customFormat="1" ht="15" customHeight="1">
      <c r="A5" s="78">
        <v>2</v>
      </c>
      <c r="B5" s="78" t="s">
        <v>701</v>
      </c>
      <c r="C5" s="79" t="s">
        <v>702</v>
      </c>
      <c r="D5" s="79" t="s">
        <v>703</v>
      </c>
      <c r="E5" s="79"/>
      <c r="F5" s="81" t="s">
        <v>37</v>
      </c>
      <c r="G5" s="81" t="s">
        <v>20</v>
      </c>
      <c r="H5" s="79" t="s">
        <v>308</v>
      </c>
      <c r="I5" s="82">
        <v>99</v>
      </c>
      <c r="J5" s="80">
        <v>2</v>
      </c>
      <c r="K5" s="80">
        <v>1</v>
      </c>
      <c r="L5" s="82">
        <v>6</v>
      </c>
      <c r="M5" s="80">
        <f t="shared" si="0"/>
        <v>108</v>
      </c>
      <c r="N5" s="80">
        <v>2</v>
      </c>
      <c r="O5" s="83">
        <f t="shared" si="1"/>
        <v>105</v>
      </c>
      <c r="P5" s="80">
        <f t="shared" si="2"/>
        <v>3</v>
      </c>
      <c r="Q5" s="80" t="s">
        <v>741</v>
      </c>
    </row>
    <row r="6" spans="1:17" s="4" customFormat="1" ht="15" customHeight="1">
      <c r="A6" s="78">
        <v>3</v>
      </c>
      <c r="B6" s="78" t="s">
        <v>647</v>
      </c>
      <c r="C6" s="79" t="s">
        <v>648</v>
      </c>
      <c r="D6" s="79" t="s">
        <v>649</v>
      </c>
      <c r="E6" s="80"/>
      <c r="F6" s="81" t="s">
        <v>37</v>
      </c>
      <c r="G6" s="81" t="s">
        <v>20</v>
      </c>
      <c r="H6" s="79" t="s">
        <v>196</v>
      </c>
      <c r="I6" s="80">
        <v>1</v>
      </c>
      <c r="J6" s="80">
        <v>5</v>
      </c>
      <c r="K6" s="80">
        <v>3</v>
      </c>
      <c r="L6" s="82">
        <v>7</v>
      </c>
      <c r="M6" s="80">
        <f t="shared" si="0"/>
        <v>16</v>
      </c>
      <c r="N6" s="80">
        <v>2</v>
      </c>
      <c r="O6" s="83">
        <f t="shared" si="1"/>
        <v>12</v>
      </c>
      <c r="P6" s="80">
        <f t="shared" si="2"/>
        <v>4</v>
      </c>
      <c r="Q6" s="80" t="s">
        <v>741</v>
      </c>
    </row>
    <row r="7" spans="1:17" ht="15" customHeight="1">
      <c r="A7" s="78">
        <v>4</v>
      </c>
      <c r="B7" s="78" t="s">
        <v>653</v>
      </c>
      <c r="C7" s="79" t="s">
        <v>654</v>
      </c>
      <c r="D7" s="79" t="s">
        <v>655</v>
      </c>
      <c r="E7" s="80"/>
      <c r="F7" s="81" t="s">
        <v>37</v>
      </c>
      <c r="G7" s="81" t="s">
        <v>20</v>
      </c>
      <c r="H7" s="79" t="s">
        <v>201</v>
      </c>
      <c r="I7" s="80">
        <v>3</v>
      </c>
      <c r="J7" s="80">
        <v>4</v>
      </c>
      <c r="K7" s="80">
        <v>4</v>
      </c>
      <c r="L7" s="82">
        <v>2</v>
      </c>
      <c r="M7" s="80">
        <f t="shared" si="0"/>
        <v>13</v>
      </c>
      <c r="N7" s="80">
        <v>2</v>
      </c>
      <c r="O7" s="83">
        <f t="shared" si="1"/>
        <v>8</v>
      </c>
      <c r="P7" s="80">
        <f t="shared" si="2"/>
        <v>5</v>
      </c>
      <c r="Q7" s="82" t="s">
        <v>741</v>
      </c>
    </row>
    <row r="8" spans="1:17" ht="15" customHeight="1">
      <c r="A8" s="78">
        <v>5</v>
      </c>
      <c r="B8" s="78" t="s">
        <v>664</v>
      </c>
      <c r="C8" s="79" t="s">
        <v>665</v>
      </c>
      <c r="D8" s="79" t="s">
        <v>666</v>
      </c>
      <c r="E8" s="80"/>
      <c r="F8" s="81" t="s">
        <v>37</v>
      </c>
      <c r="G8" s="81" t="s">
        <v>20</v>
      </c>
      <c r="H8" s="79" t="s">
        <v>150</v>
      </c>
      <c r="I8" s="82">
        <v>8</v>
      </c>
      <c r="J8" s="80">
        <v>3</v>
      </c>
      <c r="K8" s="80">
        <v>2</v>
      </c>
      <c r="L8" s="82">
        <v>4</v>
      </c>
      <c r="M8" s="80">
        <f t="shared" si="0"/>
        <v>17</v>
      </c>
      <c r="N8" s="80">
        <v>2</v>
      </c>
      <c r="O8" s="83">
        <f t="shared" si="1"/>
        <v>12</v>
      </c>
      <c r="P8" s="80">
        <f t="shared" si="2"/>
        <v>5</v>
      </c>
      <c r="Q8" s="82" t="s">
        <v>741</v>
      </c>
    </row>
    <row r="9" spans="1:17" ht="15" customHeight="1">
      <c r="A9" s="78">
        <v>6</v>
      </c>
      <c r="B9" s="78" t="s">
        <v>659</v>
      </c>
      <c r="C9" s="79" t="s">
        <v>660</v>
      </c>
      <c r="D9" s="79" t="s">
        <v>661</v>
      </c>
      <c r="E9" s="80"/>
      <c r="F9" s="81" t="s">
        <v>37</v>
      </c>
      <c r="G9" s="81" t="s">
        <v>20</v>
      </c>
      <c r="H9" s="79" t="s">
        <v>254</v>
      </c>
      <c r="I9" s="82">
        <v>5</v>
      </c>
      <c r="J9" s="82">
        <v>6</v>
      </c>
      <c r="K9" s="82">
        <v>6</v>
      </c>
      <c r="L9" s="82">
        <v>3</v>
      </c>
      <c r="M9" s="80">
        <f t="shared" si="0"/>
        <v>20</v>
      </c>
      <c r="N9" s="80">
        <v>2</v>
      </c>
      <c r="O9" s="83">
        <f t="shared" si="1"/>
        <v>12</v>
      </c>
      <c r="P9" s="80">
        <f t="shared" si="2"/>
        <v>8</v>
      </c>
      <c r="Q9" s="82" t="s">
        <v>741</v>
      </c>
    </row>
    <row r="10" spans="1:17" ht="15" customHeight="1">
      <c r="A10" s="9">
        <v>7</v>
      </c>
      <c r="B10" s="10" t="s">
        <v>713</v>
      </c>
      <c r="C10" s="9" t="s">
        <v>714</v>
      </c>
      <c r="D10" s="9" t="s">
        <v>715</v>
      </c>
      <c r="E10" s="9"/>
      <c r="F10" s="11" t="s">
        <v>37</v>
      </c>
      <c r="G10" s="11" t="s">
        <v>20</v>
      </c>
      <c r="H10" s="9" t="s">
        <v>199</v>
      </c>
      <c r="I10" s="9">
        <v>7</v>
      </c>
      <c r="J10" s="9">
        <v>7</v>
      </c>
      <c r="K10" s="15">
        <v>10</v>
      </c>
      <c r="L10" s="50">
        <v>5</v>
      </c>
      <c r="M10" s="3">
        <f t="shared" si="0"/>
        <v>29</v>
      </c>
      <c r="N10" s="5">
        <v>2</v>
      </c>
      <c r="O10" s="37">
        <v>17</v>
      </c>
      <c r="P10" s="7">
        <f t="shared" si="2"/>
        <v>12</v>
      </c>
      <c r="Q10" s="62" t="s">
        <v>766</v>
      </c>
    </row>
    <row r="11" spans="1:17" ht="15" customHeight="1">
      <c r="A11" s="10">
        <v>8</v>
      </c>
      <c r="B11" s="10" t="s">
        <v>656</v>
      </c>
      <c r="C11" s="9" t="s">
        <v>657</v>
      </c>
      <c r="D11" s="9" t="s">
        <v>658</v>
      </c>
      <c r="F11" s="11" t="s">
        <v>37</v>
      </c>
      <c r="G11" s="11" t="s">
        <v>20</v>
      </c>
      <c r="H11" s="9" t="s">
        <v>149</v>
      </c>
      <c r="I11" s="15">
        <v>4</v>
      </c>
      <c r="J11" s="15">
        <v>10</v>
      </c>
      <c r="K11" s="15">
        <v>8</v>
      </c>
      <c r="L11" s="15">
        <v>9</v>
      </c>
      <c r="M11" s="3">
        <f t="shared" si="0"/>
        <v>31</v>
      </c>
      <c r="N11" s="5">
        <v>2</v>
      </c>
      <c r="O11">
        <f>SUMIF(I11:L11,"&gt;="&amp;LARGE(I11:L11,N11))</f>
        <v>19</v>
      </c>
      <c r="P11" s="3">
        <f t="shared" si="2"/>
        <v>12</v>
      </c>
    </row>
    <row r="12" spans="1:17" ht="15" customHeight="1">
      <c r="A12" s="10">
        <v>9</v>
      </c>
      <c r="B12" s="10" t="s">
        <v>667</v>
      </c>
      <c r="C12" s="9" t="s">
        <v>668</v>
      </c>
      <c r="D12" s="9" t="s">
        <v>669</v>
      </c>
      <c r="F12" s="11" t="s">
        <v>37</v>
      </c>
      <c r="G12" s="11" t="s">
        <v>20</v>
      </c>
      <c r="H12" s="9" t="s">
        <v>202</v>
      </c>
      <c r="I12" s="15">
        <v>9</v>
      </c>
      <c r="J12" s="3">
        <v>8</v>
      </c>
      <c r="K12" s="7">
        <v>5</v>
      </c>
      <c r="L12" s="15">
        <v>12</v>
      </c>
      <c r="M12" s="3">
        <f t="shared" si="0"/>
        <v>34</v>
      </c>
      <c r="N12" s="5">
        <v>2</v>
      </c>
      <c r="O12">
        <f>SUMIF(I12:L12,"&gt;="&amp;LARGE(I12:L12,N12))</f>
        <v>21</v>
      </c>
      <c r="P12" s="3">
        <f t="shared" si="2"/>
        <v>13</v>
      </c>
    </row>
    <row r="13" spans="1:17" ht="15" customHeight="1">
      <c r="A13" s="10">
        <v>10</v>
      </c>
      <c r="B13" s="10" t="s">
        <v>662</v>
      </c>
      <c r="C13" s="9" t="s">
        <v>601</v>
      </c>
      <c r="D13" s="9" t="s">
        <v>663</v>
      </c>
      <c r="F13" s="11" t="s">
        <v>37</v>
      </c>
      <c r="G13" s="11" t="s">
        <v>20</v>
      </c>
      <c r="H13" s="9" t="s">
        <v>202</v>
      </c>
      <c r="I13" s="15">
        <v>6</v>
      </c>
      <c r="J13" s="7">
        <v>12</v>
      </c>
      <c r="K13" s="7">
        <v>12</v>
      </c>
      <c r="L13" s="7">
        <v>11</v>
      </c>
      <c r="M13" s="3">
        <f t="shared" si="0"/>
        <v>41</v>
      </c>
      <c r="N13" s="5">
        <v>2</v>
      </c>
      <c r="O13">
        <f>SUMIF(I13:L13,"&gt;="&amp;LARGE(I13:L13,N13))</f>
        <v>24</v>
      </c>
      <c r="P13" s="3">
        <f t="shared" si="2"/>
        <v>17</v>
      </c>
    </row>
    <row r="14" spans="1:17" ht="15" customHeight="1">
      <c r="A14" s="10">
        <v>11</v>
      </c>
      <c r="B14" s="10" t="s">
        <v>670</v>
      </c>
      <c r="C14" s="9" t="s">
        <v>671</v>
      </c>
      <c r="D14" s="9" t="s">
        <v>672</v>
      </c>
      <c r="F14" s="11" t="s">
        <v>37</v>
      </c>
      <c r="G14" s="11" t="s">
        <v>20</v>
      </c>
      <c r="H14" s="9" t="s">
        <v>305</v>
      </c>
      <c r="I14" s="15">
        <v>10</v>
      </c>
      <c r="J14" s="7">
        <v>9</v>
      </c>
      <c r="K14" s="7">
        <v>14</v>
      </c>
      <c r="L14" s="7">
        <v>14</v>
      </c>
      <c r="M14" s="3">
        <f t="shared" si="0"/>
        <v>47</v>
      </c>
      <c r="N14" s="5">
        <v>2</v>
      </c>
      <c r="O14">
        <f>SUMIF(I14:L14,"&gt;="&amp;LARGE(I14:L14,N14))</f>
        <v>28</v>
      </c>
      <c r="P14" s="3">
        <f t="shared" si="2"/>
        <v>19</v>
      </c>
    </row>
    <row r="15" spans="1:17" ht="15" customHeight="1">
      <c r="A15" s="10">
        <v>12</v>
      </c>
      <c r="B15" s="10" t="s">
        <v>676</v>
      </c>
      <c r="C15" s="9" t="s">
        <v>677</v>
      </c>
      <c r="D15" s="9" t="s">
        <v>678</v>
      </c>
      <c r="F15" s="11" t="s">
        <v>37</v>
      </c>
      <c r="G15" s="11" t="s">
        <v>20</v>
      </c>
      <c r="H15" s="9" t="s">
        <v>148</v>
      </c>
      <c r="I15" s="15">
        <v>12</v>
      </c>
      <c r="J15" s="7">
        <v>14</v>
      </c>
      <c r="K15" s="7">
        <v>99</v>
      </c>
      <c r="L15" s="7">
        <v>10</v>
      </c>
      <c r="M15" s="3">
        <f t="shared" si="0"/>
        <v>135</v>
      </c>
      <c r="N15" s="5">
        <v>2</v>
      </c>
      <c r="O15">
        <f>SUMIF(I15:L15,"&gt;="&amp;LARGE(I15:L15,N15))</f>
        <v>113</v>
      </c>
      <c r="P15" s="3">
        <f t="shared" si="2"/>
        <v>22</v>
      </c>
    </row>
    <row r="16" spans="1:17" ht="15" customHeight="1">
      <c r="A16" s="9">
        <v>13</v>
      </c>
      <c r="B16" s="10" t="s">
        <v>673</v>
      </c>
      <c r="C16" s="9" t="s">
        <v>674</v>
      </c>
      <c r="D16" s="9" t="s">
        <v>675</v>
      </c>
      <c r="F16" s="11" t="s">
        <v>37</v>
      </c>
      <c r="G16" s="11" t="s">
        <v>20</v>
      </c>
      <c r="H16" s="9" t="s">
        <v>200</v>
      </c>
      <c r="I16" s="15">
        <v>11</v>
      </c>
      <c r="J16" s="7">
        <v>11</v>
      </c>
      <c r="K16" s="7">
        <v>11</v>
      </c>
      <c r="L16" s="7">
        <v>13</v>
      </c>
      <c r="M16" s="3">
        <f t="shared" si="0"/>
        <v>46</v>
      </c>
      <c r="N16" s="5">
        <v>2</v>
      </c>
      <c r="O16">
        <v>24</v>
      </c>
      <c r="P16" s="3">
        <f t="shared" si="2"/>
        <v>22</v>
      </c>
    </row>
    <row r="17" spans="1:16">
      <c r="A17" s="9">
        <v>14</v>
      </c>
      <c r="B17" s="10" t="s">
        <v>728</v>
      </c>
      <c r="C17" s="9" t="s">
        <v>729</v>
      </c>
      <c r="D17" s="9" t="s">
        <v>730</v>
      </c>
      <c r="E17" s="5"/>
      <c r="F17" s="11" t="s">
        <v>37</v>
      </c>
      <c r="G17" s="11" t="s">
        <v>20</v>
      </c>
      <c r="H17" s="50" t="s">
        <v>197</v>
      </c>
      <c r="I17" s="15">
        <v>99</v>
      </c>
      <c r="J17" s="7">
        <v>99</v>
      </c>
      <c r="K17" s="7">
        <v>9</v>
      </c>
      <c r="L17" s="7">
        <v>15</v>
      </c>
      <c r="M17" s="3">
        <f t="shared" si="0"/>
        <v>222</v>
      </c>
      <c r="N17" s="5">
        <v>2</v>
      </c>
      <c r="O17">
        <f>SUMIF(I17:L17,"&gt;="&amp;LARGE(I17:L17,N17))</f>
        <v>198</v>
      </c>
      <c r="P17" s="3">
        <f t="shared" si="2"/>
        <v>24</v>
      </c>
    </row>
    <row r="18" spans="1:16">
      <c r="A18" s="6">
        <v>15</v>
      </c>
      <c r="B18" s="10" t="s">
        <v>704</v>
      </c>
      <c r="C18" s="9" t="s">
        <v>705</v>
      </c>
      <c r="D18" s="9" t="s">
        <v>706</v>
      </c>
      <c r="E18" s="9"/>
      <c r="F18" s="11" t="s">
        <v>37</v>
      </c>
      <c r="G18" s="11" t="s">
        <v>20</v>
      </c>
      <c r="H18" s="9" t="s">
        <v>196</v>
      </c>
      <c r="I18" s="15">
        <v>99</v>
      </c>
      <c r="J18" s="7">
        <v>13</v>
      </c>
      <c r="K18" s="7">
        <v>13</v>
      </c>
      <c r="L18" s="7">
        <v>99</v>
      </c>
      <c r="M18" s="3">
        <f t="shared" si="0"/>
        <v>224</v>
      </c>
      <c r="N18" s="5">
        <v>2</v>
      </c>
      <c r="O18">
        <f>SUMIF(I18:L18,"&gt;="&amp;LARGE(I18:L18,N18))</f>
        <v>198</v>
      </c>
      <c r="P18" s="3">
        <f t="shared" si="2"/>
        <v>26</v>
      </c>
    </row>
    <row r="19" spans="1:16" s="6" customFormat="1">
      <c r="A19" s="6">
        <v>16</v>
      </c>
      <c r="C19" s="6" t="s">
        <v>756</v>
      </c>
      <c r="D19" s="6" t="s">
        <v>283</v>
      </c>
      <c r="F19" s="6" t="s">
        <v>37</v>
      </c>
      <c r="G19" s="6" t="s">
        <v>20</v>
      </c>
      <c r="H19" s="126" t="s">
        <v>254</v>
      </c>
      <c r="I19" s="6">
        <v>99</v>
      </c>
      <c r="J19" s="6">
        <v>99</v>
      </c>
      <c r="K19" s="6">
        <v>99</v>
      </c>
      <c r="L19" s="6">
        <v>8</v>
      </c>
      <c r="M19" s="6">
        <f t="shared" si="0"/>
        <v>305</v>
      </c>
      <c r="N19" s="5">
        <v>2</v>
      </c>
      <c r="O19" s="63">
        <v>198</v>
      </c>
      <c r="P19" s="6">
        <f t="shared" si="2"/>
        <v>107</v>
      </c>
    </row>
    <row r="20" spans="1:16">
      <c r="A20" s="5"/>
      <c r="B20" s="5"/>
      <c r="C20" s="5"/>
      <c r="D20" s="5"/>
      <c r="E20" s="5"/>
      <c r="F20" s="5"/>
      <c r="G20" s="5"/>
      <c r="M20" s="3">
        <f t="shared" si="0"/>
        <v>0</v>
      </c>
      <c r="N20" s="5"/>
      <c r="O20">
        <f t="shared" ref="O20:O25" si="3">SUMIF(I20:L20,"&gt;="&amp;LARGE(I20:L20,N20))</f>
        <v>0</v>
      </c>
      <c r="P20" s="3">
        <f t="shared" ref="P20:P25" si="4">M20-O20</f>
        <v>0</v>
      </c>
    </row>
    <row r="21" spans="1:16">
      <c r="A21" s="5"/>
      <c r="B21" s="5"/>
      <c r="C21" s="5"/>
      <c r="D21" s="5"/>
      <c r="E21" s="5"/>
      <c r="F21" s="5"/>
      <c r="G21" s="5"/>
      <c r="M21" s="3">
        <f t="shared" si="0"/>
        <v>0</v>
      </c>
      <c r="N21" s="5"/>
      <c r="O21">
        <f t="shared" si="3"/>
        <v>0</v>
      </c>
      <c r="P21" s="3">
        <f t="shared" si="4"/>
        <v>0</v>
      </c>
    </row>
    <row r="22" spans="1:16">
      <c r="A22" s="5"/>
      <c r="B22" s="56" t="s">
        <v>735</v>
      </c>
      <c r="C22" s="5"/>
      <c r="D22" s="5"/>
      <c r="E22" s="5"/>
      <c r="F22" s="5"/>
      <c r="G22" s="5"/>
      <c r="M22" s="3">
        <f t="shared" si="0"/>
        <v>0</v>
      </c>
      <c r="N22" s="5"/>
      <c r="O22">
        <f t="shared" si="3"/>
        <v>0</v>
      </c>
      <c r="P22" s="3">
        <f t="shared" si="4"/>
        <v>0</v>
      </c>
    </row>
    <row r="23" spans="1:16">
      <c r="A23" s="5"/>
      <c r="B23" s="5"/>
      <c r="C23" s="5"/>
      <c r="D23" s="5"/>
      <c r="E23" s="5"/>
      <c r="F23" s="5"/>
      <c r="G23" s="5"/>
      <c r="M23" s="3">
        <f t="shared" si="0"/>
        <v>0</v>
      </c>
      <c r="N23" s="5"/>
      <c r="O23">
        <f t="shared" si="3"/>
        <v>0</v>
      </c>
      <c r="P23" s="3">
        <f t="shared" si="4"/>
        <v>0</v>
      </c>
    </row>
    <row r="24" spans="1:16">
      <c r="M24" s="3">
        <f t="shared" si="0"/>
        <v>0</v>
      </c>
      <c r="N24" s="5"/>
      <c r="O24">
        <f t="shared" si="3"/>
        <v>0</v>
      </c>
      <c r="P24" s="3">
        <f t="shared" si="4"/>
        <v>0</v>
      </c>
    </row>
    <row r="25" spans="1:16">
      <c r="M25" s="3">
        <f t="shared" si="0"/>
        <v>0</v>
      </c>
      <c r="N25" s="5"/>
      <c r="O25">
        <f t="shared" si="3"/>
        <v>0</v>
      </c>
      <c r="P25" s="3">
        <f t="shared" si="4"/>
        <v>0</v>
      </c>
    </row>
  </sheetData>
  <sortState ref="B4:P19">
    <sortCondition ref="P4:P19"/>
    <sortCondition ref="L4:L19"/>
  </sortState>
  <pageMargins left="0.31496062992125984" right="0.31496062992125984" top="0.74803149606299213" bottom="0.74803149606299213" header="0.31496062992125984" footer="0.31496062992125984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22</vt:i4>
      </vt:variant>
    </vt:vector>
  </HeadingPairs>
  <TitlesOfParts>
    <vt:vector size="22" baseType="lpstr">
      <vt:lpstr>B cat A</vt:lpstr>
      <vt:lpstr>B cat B</vt:lpstr>
      <vt:lpstr>B cat C</vt:lpstr>
      <vt:lpstr>B cat D</vt:lpstr>
      <vt:lpstr>B cat E</vt:lpstr>
      <vt:lpstr>L1 cat A</vt:lpstr>
      <vt:lpstr>L1 cat B</vt:lpstr>
      <vt:lpstr>L1 cat C</vt:lpstr>
      <vt:lpstr>L1 cat D</vt:lpstr>
      <vt:lpstr>L1 cat E</vt:lpstr>
      <vt:lpstr>L2 cat AB</vt:lpstr>
      <vt:lpstr>L2 cat C</vt:lpstr>
      <vt:lpstr>L2 cat DE</vt:lpstr>
      <vt:lpstr>M1-M2 cat AB</vt:lpstr>
      <vt:lpstr>M1-M2 cat C</vt:lpstr>
      <vt:lpstr>M1 cat DE</vt:lpstr>
      <vt:lpstr>M2 cat DE</vt:lpstr>
      <vt:lpstr>Z1-Z2 cat C</vt:lpstr>
      <vt:lpstr>Z1 cat DE</vt:lpstr>
      <vt:lpstr>Z2 cat DE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Kring Den Bosch</cp:lastModifiedBy>
  <cp:lastPrinted>2015-07-11T15:57:20Z</cp:lastPrinted>
  <dcterms:created xsi:type="dcterms:W3CDTF">2014-11-02T19:59:36Z</dcterms:created>
  <dcterms:modified xsi:type="dcterms:W3CDTF">2015-08-13T12:04:21Z</dcterms:modified>
</cp:coreProperties>
</file>