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B" sheetId="1" r:id="rId1"/>
    <sheet name="L1" sheetId="2" r:id="rId2"/>
    <sheet name="L2" sheetId="8" r:id="rId3"/>
    <sheet name="M1" sheetId="4" r:id="rId4"/>
    <sheet name="M2" sheetId="5" r:id="rId5"/>
    <sheet name="Z1" sheetId="6" r:id="rId6"/>
    <sheet name="Z2" sheetId="7" r:id="rId7"/>
  </sheets>
  <calcPr calcId="125725" concurrentCalc="0"/>
</workbook>
</file>

<file path=xl/calcChain.xml><?xml version="1.0" encoding="utf-8"?>
<calcChain xmlns="http://schemas.openxmlformats.org/spreadsheetml/2006/main">
  <c r="M7" i="2"/>
  <c r="M8"/>
  <c r="M5"/>
  <c r="M10"/>
  <c r="M9"/>
  <c r="M11"/>
  <c r="M13"/>
  <c r="M12"/>
  <c r="M21"/>
  <c r="M26"/>
  <c r="M24"/>
  <c r="M27"/>
  <c r="M25"/>
  <c r="M29"/>
  <c r="M30"/>
  <c r="M33"/>
  <c r="M6"/>
  <c r="M15"/>
  <c r="M16"/>
  <c r="M17"/>
  <c r="M18"/>
  <c r="M20"/>
  <c r="M22"/>
  <c r="M28"/>
  <c r="M31"/>
  <c r="M32"/>
  <c r="M34"/>
  <c r="M23"/>
  <c r="M14"/>
  <c r="M19"/>
  <c r="M35"/>
  <c r="P35"/>
  <c r="M36"/>
  <c r="P36"/>
  <c r="M39"/>
  <c r="P39"/>
  <c r="M41"/>
  <c r="P41"/>
  <c r="M37"/>
  <c r="P37"/>
  <c r="M42"/>
  <c r="P42"/>
  <c r="M43"/>
  <c r="P43"/>
  <c r="M44"/>
  <c r="P44"/>
  <c r="M45"/>
  <c r="P45"/>
  <c r="M46"/>
  <c r="P46"/>
  <c r="M47"/>
  <c r="P47"/>
  <c r="M48"/>
  <c r="P48"/>
  <c r="M38"/>
  <c r="P38"/>
  <c r="M49"/>
  <c r="P49"/>
  <c r="M50"/>
  <c r="P50"/>
  <c r="M51"/>
  <c r="P51"/>
  <c r="M52"/>
  <c r="P52"/>
  <c r="M53"/>
  <c r="P53"/>
  <c r="M54"/>
  <c r="P54"/>
  <c r="M55"/>
  <c r="P55"/>
  <c r="M56"/>
  <c r="P56"/>
  <c r="M40"/>
  <c r="P40"/>
  <c r="M4"/>
  <c r="P4"/>
  <c r="P4" i="5"/>
  <c r="N17" i="7"/>
  <c r="Q17"/>
  <c r="N24" i="4"/>
  <c r="Q24"/>
  <c r="N28"/>
  <c r="Q28"/>
  <c r="N28" i="1"/>
  <c r="Q28"/>
  <c r="N25"/>
  <c r="Q25"/>
  <c r="N23" i="8"/>
  <c r="Q23"/>
  <c r="M32" i="6"/>
  <c r="P32"/>
  <c r="M30"/>
  <c r="P30"/>
  <c r="N24" i="1"/>
  <c r="Q24"/>
  <c r="N26" i="4"/>
  <c r="Q26"/>
  <c r="N24" i="8"/>
  <c r="Q24"/>
  <c r="N21" i="7"/>
  <c r="M8" i="6"/>
  <c r="O8"/>
  <c r="N34" i="4"/>
  <c r="Q34"/>
  <c r="N27"/>
  <c r="N28" i="8"/>
  <c r="O16" i="2"/>
  <c r="P16"/>
  <c r="O23"/>
  <c r="P23"/>
  <c r="O11"/>
  <c r="P11"/>
  <c r="O14"/>
  <c r="P14"/>
  <c r="O34"/>
  <c r="P34"/>
  <c r="O19"/>
  <c r="P19"/>
  <c r="O33"/>
  <c r="P33"/>
  <c r="O18"/>
  <c r="P18"/>
  <c r="O25"/>
  <c r="P25"/>
  <c r="O5"/>
  <c r="P5"/>
  <c r="O6"/>
  <c r="P6"/>
  <c r="O17"/>
  <c r="P17"/>
  <c r="O30"/>
  <c r="P30"/>
  <c r="O12"/>
  <c r="P12"/>
  <c r="O28"/>
  <c r="P28"/>
  <c r="O13"/>
  <c r="P13"/>
  <c r="O20"/>
  <c r="P20"/>
  <c r="O9"/>
  <c r="P9"/>
  <c r="O24"/>
  <c r="P24"/>
  <c r="O22"/>
  <c r="P22"/>
  <c r="O10"/>
  <c r="P10"/>
  <c r="O29"/>
  <c r="P29"/>
  <c r="O27"/>
  <c r="P27"/>
  <c r="N31" i="1"/>
  <c r="N22"/>
  <c r="Q22"/>
  <c r="N32"/>
  <c r="N4"/>
  <c r="N33"/>
  <c r="N17"/>
  <c r="P17"/>
  <c r="N38"/>
  <c r="N9"/>
  <c r="P9"/>
  <c r="N16"/>
  <c r="P16"/>
  <c r="N5"/>
  <c r="N27"/>
  <c r="N15"/>
  <c r="P15"/>
  <c r="N37"/>
  <c r="Q37"/>
  <c r="N40"/>
  <c r="Q40"/>
  <c r="N13"/>
  <c r="N7"/>
  <c r="P7"/>
  <c r="N30"/>
  <c r="Q30"/>
  <c r="N35"/>
  <c r="N10"/>
  <c r="P10"/>
  <c r="N11"/>
  <c r="N41"/>
  <c r="N26"/>
  <c r="N6"/>
  <c r="P6"/>
  <c r="N42"/>
  <c r="N21"/>
  <c r="N36"/>
  <c r="N29"/>
  <c r="N34"/>
  <c r="N19"/>
  <c r="Q19"/>
  <c r="N8"/>
  <c r="P8"/>
  <c r="N39"/>
  <c r="N23"/>
  <c r="Q8"/>
  <c r="Q5"/>
  <c r="Q33"/>
  <c r="Q17"/>
  <c r="Q41"/>
  <c r="Q39"/>
  <c r="Q38"/>
  <c r="Q36"/>
  <c r="Q35"/>
  <c r="Q21"/>
  <c r="Q32"/>
  <c r="Q27"/>
  <c r="Q9"/>
  <c r="Q16"/>
  <c r="Q4"/>
  <c r="Q6"/>
  <c r="Q21" i="7"/>
  <c r="P8" i="6"/>
  <c r="Q27" i="4"/>
  <c r="Q28" i="8"/>
  <c r="Q23" i="1"/>
  <c r="Q29"/>
  <c r="Q42"/>
  <c r="Q11"/>
  <c r="Q13"/>
  <c r="Q10"/>
  <c r="Q7"/>
  <c r="Q34"/>
  <c r="Q26"/>
  <c r="Q15"/>
  <c r="Q31"/>
  <c r="N14" i="7"/>
  <c r="N19"/>
  <c r="N18"/>
  <c r="M27" i="6"/>
  <c r="M21"/>
  <c r="M31"/>
  <c r="M26"/>
  <c r="M29"/>
  <c r="N17" i="5"/>
  <c r="P17"/>
  <c r="N21"/>
  <c r="N14"/>
  <c r="P14"/>
  <c r="N25" i="4"/>
  <c r="N14"/>
  <c r="P14"/>
  <c r="N33"/>
  <c r="N20"/>
  <c r="P20"/>
  <c r="N8"/>
  <c r="P8"/>
  <c r="N32"/>
  <c r="N25" i="8"/>
  <c r="N30"/>
  <c r="N17"/>
  <c r="P17"/>
  <c r="N20" i="1"/>
  <c r="Q20"/>
  <c r="N18"/>
  <c r="N14"/>
  <c r="P14"/>
  <c r="N12"/>
  <c r="P12"/>
  <c r="Q14" i="7"/>
  <c r="P21" i="6"/>
  <c r="Q14" i="5"/>
  <c r="Q17"/>
  <c r="Q21"/>
  <c r="Q20" i="4"/>
  <c r="Q25"/>
  <c r="Q17" i="8"/>
  <c r="Q19" i="7"/>
  <c r="Q18"/>
  <c r="P27" i="6"/>
  <c r="P26"/>
  <c r="P31"/>
  <c r="P29"/>
  <c r="Q8" i="4"/>
  <c r="Q14"/>
  <c r="Q33"/>
  <c r="Q32"/>
  <c r="Q25" i="8"/>
  <c r="Q30"/>
  <c r="Q12" i="1"/>
  <c r="Q14"/>
  <c r="Q18"/>
  <c r="N26" i="8"/>
  <c r="N29"/>
  <c r="N22"/>
  <c r="P8"/>
  <c r="N8"/>
  <c r="N27"/>
  <c r="P10"/>
  <c r="N10"/>
  <c r="P20"/>
  <c r="N20"/>
  <c r="P18"/>
  <c r="N18"/>
  <c r="N21"/>
  <c r="P19"/>
  <c r="N19"/>
  <c r="P13"/>
  <c r="N13"/>
  <c r="P15"/>
  <c r="N15"/>
  <c r="P12"/>
  <c r="N12"/>
  <c r="P14"/>
  <c r="N14"/>
  <c r="P16"/>
  <c r="N16"/>
  <c r="P11"/>
  <c r="N11"/>
  <c r="P5"/>
  <c r="N5"/>
  <c r="P9"/>
  <c r="N9"/>
  <c r="N4"/>
  <c r="P6"/>
  <c r="N6"/>
  <c r="P7"/>
  <c r="N7"/>
  <c r="O31" i="2"/>
  <c r="P31"/>
  <c r="O26"/>
  <c r="P26"/>
  <c r="M14" i="6"/>
  <c r="O14"/>
  <c r="M33"/>
  <c r="N20" i="7"/>
  <c r="N15"/>
  <c r="N16"/>
  <c r="P13"/>
  <c r="N13"/>
  <c r="P12"/>
  <c r="N12"/>
  <c r="P7"/>
  <c r="N7"/>
  <c r="P10"/>
  <c r="N10"/>
  <c r="P11"/>
  <c r="N11"/>
  <c r="N9"/>
  <c r="P6"/>
  <c r="N6"/>
  <c r="P5"/>
  <c r="N5"/>
  <c r="P4"/>
  <c r="N4"/>
  <c r="N8"/>
  <c r="O19" i="6"/>
  <c r="M19"/>
  <c r="O12"/>
  <c r="M12"/>
  <c r="M24"/>
  <c r="M25"/>
  <c r="M16"/>
  <c r="O13"/>
  <c r="M13"/>
  <c r="M18"/>
  <c r="O20"/>
  <c r="M20"/>
  <c r="M23"/>
  <c r="O10"/>
  <c r="M10"/>
  <c r="O9"/>
  <c r="M9"/>
  <c r="O17"/>
  <c r="M17"/>
  <c r="M22"/>
  <c r="O11"/>
  <c r="M11"/>
  <c r="O7"/>
  <c r="M7"/>
  <c r="O15"/>
  <c r="M15"/>
  <c r="M28"/>
  <c r="M4"/>
  <c r="O5"/>
  <c r="M5"/>
  <c r="O6"/>
  <c r="M6"/>
  <c r="N24" i="5"/>
  <c r="N23"/>
  <c r="P15"/>
  <c r="N15"/>
  <c r="P6"/>
  <c r="N6"/>
  <c r="N22"/>
  <c r="P8"/>
  <c r="N8"/>
  <c r="P16"/>
  <c r="N16"/>
  <c r="P11"/>
  <c r="N11"/>
  <c r="N18"/>
  <c r="P13"/>
  <c r="N13"/>
  <c r="N20"/>
  <c r="N12"/>
  <c r="N19"/>
  <c r="P5"/>
  <c r="N5"/>
  <c r="N4"/>
  <c r="P9"/>
  <c r="N9"/>
  <c r="P7"/>
  <c r="N7"/>
  <c r="P10"/>
  <c r="N10"/>
  <c r="P22" i="4"/>
  <c r="N22"/>
  <c r="N31"/>
  <c r="N30"/>
  <c r="P21"/>
  <c r="N21"/>
  <c r="N29"/>
  <c r="P10"/>
  <c r="N10"/>
  <c r="N23"/>
  <c r="P18"/>
  <c r="N18"/>
  <c r="P12"/>
  <c r="N12"/>
  <c r="P11"/>
  <c r="N11"/>
  <c r="P19"/>
  <c r="N19"/>
  <c r="N16"/>
  <c r="P17"/>
  <c r="N17"/>
  <c r="P9"/>
  <c r="N9"/>
  <c r="P4"/>
  <c r="N4"/>
  <c r="P6"/>
  <c r="N6"/>
  <c r="N13"/>
  <c r="P7"/>
  <c r="N7"/>
  <c r="P15"/>
  <c r="N15"/>
  <c r="N5"/>
  <c r="O32" i="2"/>
  <c r="P32"/>
  <c r="O21"/>
  <c r="P21"/>
  <c r="O15"/>
  <c r="P15"/>
  <c r="P7"/>
  <c r="O8"/>
  <c r="P8"/>
  <c r="Q6" i="7"/>
  <c r="Q7" i="5"/>
  <c r="Q19"/>
  <c r="Q18"/>
  <c r="Q16"/>
  <c r="Q22"/>
  <c r="Q6"/>
  <c r="Q23"/>
  <c r="Q7" i="4"/>
  <c r="Q29"/>
  <c r="Q18"/>
  <c r="Q11" i="8"/>
  <c r="Q14"/>
  <c r="Q18"/>
  <c r="Q10"/>
  <c r="Q29"/>
  <c r="Q7"/>
  <c r="Q26"/>
  <c r="Q15" i="4"/>
  <c r="Q13"/>
  <c r="Q19" i="8"/>
  <c r="Q22"/>
  <c r="P14" i="6"/>
  <c r="P4"/>
  <c r="P7"/>
  <c r="P33"/>
  <c r="P10"/>
  <c r="Q4" i="7"/>
  <c r="Q12"/>
  <c r="Q10"/>
  <c r="Q9"/>
  <c r="Q5"/>
  <c r="Q8"/>
  <c r="Q20"/>
  <c r="Q7"/>
  <c r="Q13"/>
  <c r="Q15"/>
  <c r="Q22" i="4"/>
  <c r="Q30"/>
  <c r="Q21"/>
  <c r="Q17"/>
  <c r="Q4"/>
  <c r="Q5"/>
  <c r="Q16"/>
  <c r="Q10"/>
  <c r="Q19"/>
  <c r="Q12"/>
  <c r="Q8" i="8"/>
  <c r="Q21"/>
  <c r="Q12"/>
  <c r="Q5"/>
  <c r="Q6"/>
  <c r="Q16"/>
  <c r="Q9"/>
  <c r="Q13"/>
  <c r="Q4"/>
  <c r="Q15"/>
  <c r="Q20"/>
  <c r="Q27"/>
  <c r="P19" i="6"/>
  <c r="P25"/>
  <c r="P23"/>
  <c r="P11"/>
  <c r="P15"/>
  <c r="P17"/>
  <c r="P20"/>
  <c r="P12"/>
  <c r="P5"/>
  <c r="P18"/>
  <c r="P16"/>
  <c r="P24"/>
  <c r="Q12" i="5"/>
  <c r="Q13"/>
  <c r="Q8"/>
  <c r="Q9"/>
  <c r="Q5"/>
  <c r="Q24"/>
  <c r="Q6" i="4"/>
  <c r="Q9"/>
  <c r="Q11"/>
  <c r="Q23"/>
  <c r="Q31"/>
  <c r="P6" i="6"/>
  <c r="P28"/>
  <c r="P22"/>
  <c r="P9"/>
  <c r="P13"/>
  <c r="Q10" i="5"/>
  <c r="Q4"/>
  <c r="Q20"/>
  <c r="Q11"/>
  <c r="Q15"/>
  <c r="Q11" i="7"/>
  <c r="Q16"/>
</calcChain>
</file>

<file path=xl/sharedStrings.xml><?xml version="1.0" encoding="utf-8"?>
<sst xmlns="http://schemas.openxmlformats.org/spreadsheetml/2006/main" count="1583" uniqueCount="684">
  <si>
    <t>Rang</t>
  </si>
  <si>
    <t>Comb.nr</t>
  </si>
  <si>
    <t>Naam</t>
  </si>
  <si>
    <t>Paard</t>
  </si>
  <si>
    <t>pe_nr</t>
  </si>
  <si>
    <t>Kl.</t>
  </si>
  <si>
    <t>Cat.</t>
  </si>
  <si>
    <t>Ver.plaats.</t>
  </si>
  <si>
    <t>resultaten</t>
  </si>
  <si>
    <t>1e selectie</t>
  </si>
  <si>
    <t>wedstrijd</t>
  </si>
  <si>
    <t>2e selectie</t>
  </si>
  <si>
    <t>3e selectie</t>
  </si>
  <si>
    <t>4e selectie</t>
  </si>
  <si>
    <t>5e selectie</t>
  </si>
  <si>
    <t>totaal</t>
  </si>
  <si>
    <t>eind-</t>
  </si>
  <si>
    <t xml:space="preserve">alle </t>
  </si>
  <si>
    <t>aantal</t>
  </si>
  <si>
    <t>dat vervalt</t>
  </si>
  <si>
    <t xml:space="preserve">wedstrijden </t>
  </si>
  <si>
    <t>voor selectie</t>
  </si>
  <si>
    <t>739961GN</t>
  </si>
  <si>
    <t>Elke Niemeijer (Sel)</t>
  </si>
  <si>
    <t>Gerona b.p.</t>
  </si>
  <si>
    <t>B</t>
  </si>
  <si>
    <t>P</t>
  </si>
  <si>
    <t>731040FS</t>
  </si>
  <si>
    <t>Koen Silvertant (Sel)</t>
  </si>
  <si>
    <t>Frizz</t>
  </si>
  <si>
    <t>698149FO</t>
  </si>
  <si>
    <t>Anne Olfers (Sel)</t>
  </si>
  <si>
    <t>Frescobaldi</t>
  </si>
  <si>
    <t>721357HD</t>
  </si>
  <si>
    <t>Susan van Dongen (Sel)</t>
  </si>
  <si>
    <t>High Five Anukiya</t>
  </si>
  <si>
    <t>724844GH</t>
  </si>
  <si>
    <t>Margo Haans (Sel)</t>
  </si>
  <si>
    <t>Graceful</t>
  </si>
  <si>
    <t>740568WH</t>
  </si>
  <si>
    <t>Daisy van Helvert-Kok (Sel)</t>
  </si>
  <si>
    <t>Wannahave</t>
  </si>
  <si>
    <t>733065TB</t>
  </si>
  <si>
    <t>Sep Bartels (Sel)</t>
  </si>
  <si>
    <t>Torino</t>
  </si>
  <si>
    <t>726677EM</t>
  </si>
  <si>
    <t>Marco Muskens (Sel)</t>
  </si>
  <si>
    <t>Eclar</t>
  </si>
  <si>
    <t>734006GK</t>
  </si>
  <si>
    <t>Paula van Kollenburg (Sel)</t>
  </si>
  <si>
    <t>Griftenstein's gramineae</t>
  </si>
  <si>
    <t>734990DM</t>
  </si>
  <si>
    <t>Annette Marinus (Sel)</t>
  </si>
  <si>
    <t>Donna Bellicia</t>
  </si>
  <si>
    <t>684190EH</t>
  </si>
  <si>
    <t>Vera Heyms (Sel)</t>
  </si>
  <si>
    <t>El Ganador G</t>
  </si>
  <si>
    <t>722305FM</t>
  </si>
  <si>
    <t>Peggy Muskens (Sel)</t>
  </si>
  <si>
    <t>Famous</t>
  </si>
  <si>
    <t>745267BS</t>
  </si>
  <si>
    <t>Lianne van Schaijk-juinen (Sel)</t>
  </si>
  <si>
    <t>Brandy</t>
  </si>
  <si>
    <t>308277RH</t>
  </si>
  <si>
    <t>Sandra van den Heuvel (Sel)</t>
  </si>
  <si>
    <t>Regna's Iris</t>
  </si>
  <si>
    <t>743132AD</t>
  </si>
  <si>
    <t>Elisabeth Dingemans-Vos (Sel)</t>
  </si>
  <si>
    <t>Aron</t>
  </si>
  <si>
    <t>736077GE</t>
  </si>
  <si>
    <t>Fiona van Es (Sel)</t>
  </si>
  <si>
    <t>Gracia</t>
  </si>
  <si>
    <t>732937FL</t>
  </si>
  <si>
    <t>Romy van der Leest (Sel)</t>
  </si>
  <si>
    <t>Filéne van de Burgthoeve</t>
  </si>
  <si>
    <t>731961EW</t>
  </si>
  <si>
    <t>Rowie Westelaken (Sel)</t>
  </si>
  <si>
    <t>Enjoy</t>
  </si>
  <si>
    <t>Oirschot</t>
  </si>
  <si>
    <t>Den Dungen</t>
  </si>
  <si>
    <t>Oost W Middelbeers</t>
  </si>
  <si>
    <t>Gemonde</t>
  </si>
  <si>
    <t>Diessen</t>
  </si>
  <si>
    <t>Ammerzoden</t>
  </si>
  <si>
    <t>Drunen</t>
  </si>
  <si>
    <t>Vught</t>
  </si>
  <si>
    <t>Liempde</t>
  </si>
  <si>
    <t>Haarsteeg</t>
  </si>
  <si>
    <t>Oijen</t>
  </si>
  <si>
    <t>Berlicum</t>
  </si>
  <si>
    <t>683613FM</t>
  </si>
  <si>
    <t>Fartien</t>
  </si>
  <si>
    <t>L1</t>
  </si>
  <si>
    <t>743592GK</t>
  </si>
  <si>
    <t>Stephanie de Korte (Sel)</t>
  </si>
  <si>
    <t>Gianne</t>
  </si>
  <si>
    <t>733582FH</t>
  </si>
  <si>
    <t>Anne Hoogenboom (Sel)</t>
  </si>
  <si>
    <t>Femelle HS</t>
  </si>
  <si>
    <t>682345DH</t>
  </si>
  <si>
    <t>Maaike Hendriks (Sel)</t>
  </si>
  <si>
    <t>Diewertje Van De Beemdhoeve</t>
  </si>
  <si>
    <t>681220AD</t>
  </si>
  <si>
    <t>Anukiya's Fayrouche</t>
  </si>
  <si>
    <t>703588ER</t>
  </si>
  <si>
    <t>Marleen Roefs (Sel)</t>
  </si>
  <si>
    <t>Elan Camelot</t>
  </si>
  <si>
    <t>719074EK</t>
  </si>
  <si>
    <t>Evita BR</t>
  </si>
  <si>
    <t>743667GK</t>
  </si>
  <si>
    <t>Jolien van Kollenburg (Sel)</t>
  </si>
  <si>
    <t>Gadette g</t>
  </si>
  <si>
    <t>707960AM</t>
  </si>
  <si>
    <t>Wyria Muskens (Sel)</t>
  </si>
  <si>
    <t>Amica van den Hout</t>
  </si>
  <si>
    <t>727307DS</t>
  </si>
  <si>
    <t>Julia Santing (Sel)</t>
  </si>
  <si>
    <t>Ducati S</t>
  </si>
  <si>
    <t>711523FB</t>
  </si>
  <si>
    <t>Annelie van Bussel-Schuurmans (Sel)</t>
  </si>
  <si>
    <t>Fanny</t>
  </si>
  <si>
    <t>682324ZT</t>
  </si>
  <si>
    <t>Sementha Trum (Sel)</t>
  </si>
  <si>
    <t>Zenga</t>
  </si>
  <si>
    <t>692769BT</t>
  </si>
  <si>
    <t>Anique Timmermans (Sel)</t>
  </si>
  <si>
    <t>Bakkelys Asit</t>
  </si>
  <si>
    <t>709742AH</t>
  </si>
  <si>
    <t>Heike Holthuis (Sel)</t>
  </si>
  <si>
    <t>Arnando</t>
  </si>
  <si>
    <t>722805BL</t>
  </si>
  <si>
    <t>Lotte de Leeuw (Sel)</t>
  </si>
  <si>
    <t>Blingh</t>
  </si>
  <si>
    <t>Boxtel</t>
  </si>
  <si>
    <t>Helvoirt</t>
  </si>
  <si>
    <t>Haaren</t>
  </si>
  <si>
    <t>Haghorst</t>
  </si>
  <si>
    <t>Schyndel</t>
  </si>
  <si>
    <t>Virginia von Kriegenbergh (Sel)</t>
  </si>
  <si>
    <t>693321DH</t>
  </si>
  <si>
    <t>Klaske van der Horst (Sel)</t>
  </si>
  <si>
    <t>Dulcis</t>
  </si>
  <si>
    <t>573922UO</t>
  </si>
  <si>
    <t>Britt den Ouden (Sel)</t>
  </si>
  <si>
    <t>Udetia</t>
  </si>
  <si>
    <t>708548UH</t>
  </si>
  <si>
    <t>Heleen van Harsel-Verlouw (Sel)</t>
  </si>
  <si>
    <t>557007AB</t>
  </si>
  <si>
    <t>Iris van den Brand (Sel)</t>
  </si>
  <si>
    <t>Asandro</t>
  </si>
  <si>
    <t>733553SB</t>
  </si>
  <si>
    <t>Marjolijn Buijing (Sel)</t>
  </si>
  <si>
    <t>Sofian V.S.</t>
  </si>
  <si>
    <t>Lithoijen</t>
  </si>
  <si>
    <t>652753ER</t>
  </si>
  <si>
    <t>Virginia van Rooij (Sel)</t>
  </si>
  <si>
    <t>Explosion Vr</t>
  </si>
  <si>
    <t>M2</t>
  </si>
  <si>
    <t>689803SG</t>
  </si>
  <si>
    <t>Maud Groenen (Sel)</t>
  </si>
  <si>
    <t>Sigal</t>
  </si>
  <si>
    <t>640008GN</t>
  </si>
  <si>
    <t>Danielle Nispen-van (Sel)</t>
  </si>
  <si>
    <t>Grandeur's Dewrie</t>
  </si>
  <si>
    <t>665016EV</t>
  </si>
  <si>
    <t>Marielle De Vries-Behrens (Sel)</t>
  </si>
  <si>
    <t>Elayaz</t>
  </si>
  <si>
    <t>649836DG</t>
  </si>
  <si>
    <t>Judith van Gansen (Sel)</t>
  </si>
  <si>
    <t>Donatella</t>
  </si>
  <si>
    <t>683415EB</t>
  </si>
  <si>
    <t>Audrey Broekmeulen (Sel)</t>
  </si>
  <si>
    <t>Espoir</t>
  </si>
  <si>
    <t>610231AD</t>
  </si>
  <si>
    <t>Anukiya's Daranka</t>
  </si>
  <si>
    <t>660767EO</t>
  </si>
  <si>
    <t>Richelle Van Oyen (Sel)</t>
  </si>
  <si>
    <t>Elliot</t>
  </si>
  <si>
    <t>608901DK</t>
  </si>
  <si>
    <t>Bettina Krol (Sel)</t>
  </si>
  <si>
    <t>Daimond Boy M</t>
  </si>
  <si>
    <t>660392EV</t>
  </si>
  <si>
    <t>Cristel Vugts-Verhagen (Sel)</t>
  </si>
  <si>
    <t>599820BT</t>
  </si>
  <si>
    <t>Gerry Timmermans-Smits (Sel)</t>
  </si>
  <si>
    <t>Bolero V</t>
  </si>
  <si>
    <t>487445ZL</t>
  </si>
  <si>
    <t>Karin van Laak (Sel)</t>
  </si>
  <si>
    <t>Ziranka</t>
  </si>
  <si>
    <t>681307ES</t>
  </si>
  <si>
    <t>Jolanda Schouten (Sel)</t>
  </si>
  <si>
    <t>Easton</t>
  </si>
  <si>
    <t>479874KZ</t>
  </si>
  <si>
    <t>Lizzy van Zon (Sel)</t>
  </si>
  <si>
    <t>Krezip</t>
  </si>
  <si>
    <t>648760DS</t>
  </si>
  <si>
    <t>Diva</t>
  </si>
  <si>
    <t>591668BK</t>
  </si>
  <si>
    <t>Bobo</t>
  </si>
  <si>
    <t>659096DT</t>
  </si>
  <si>
    <t>Erik Van Tongerlo (Sel)</t>
  </si>
  <si>
    <t>Dubai</t>
  </si>
  <si>
    <t>663878ER</t>
  </si>
  <si>
    <t>Sanne Roodnat (Sel)</t>
  </si>
  <si>
    <t>Elude</t>
  </si>
  <si>
    <t>Sint-Michielsgestel</t>
  </si>
  <si>
    <t>Moergestel</t>
  </si>
  <si>
    <t>Maren Kessel</t>
  </si>
  <si>
    <t>Heukelom</t>
  </si>
  <si>
    <t>Vlijmen</t>
  </si>
  <si>
    <t>717274EV</t>
  </si>
  <si>
    <t>Sanne Vos (Sel)</t>
  </si>
  <si>
    <t>Edison</t>
  </si>
  <si>
    <t>Z1</t>
  </si>
  <si>
    <t>731207CH</t>
  </si>
  <si>
    <t>Guusje van Heeswijk (Sel)</t>
  </si>
  <si>
    <t>Coco Chanel Z</t>
  </si>
  <si>
    <t>680984EK</t>
  </si>
  <si>
    <t>Neelke van Kollenburg (Sel)</t>
  </si>
  <si>
    <t>Etwoolya Svk</t>
  </si>
  <si>
    <t>676353EE</t>
  </si>
  <si>
    <t>Yardena van Es (Sel)</t>
  </si>
  <si>
    <t>Excellent Diva</t>
  </si>
  <si>
    <t>580722BG</t>
  </si>
  <si>
    <t>Danielle van Gaal (Sel)</t>
  </si>
  <si>
    <t>Brulandro</t>
  </si>
  <si>
    <t>666243ES</t>
  </si>
  <si>
    <t>Marielle Spierings (Sel)</t>
  </si>
  <si>
    <t>Exclusive</t>
  </si>
  <si>
    <t>663319EM</t>
  </si>
  <si>
    <t>Nina Van Mook (Sel)</t>
  </si>
  <si>
    <t>Elinda M</t>
  </si>
  <si>
    <t>490654HD</t>
  </si>
  <si>
    <t>Harriella van Dijk (Sel)</t>
  </si>
  <si>
    <t>Hugo Boss</t>
  </si>
  <si>
    <t>515057ZB</t>
  </si>
  <si>
    <t>Lieke Wijnen-van de Berg (Sel)</t>
  </si>
  <si>
    <t>Zarina</t>
  </si>
  <si>
    <t>607728SB</t>
  </si>
  <si>
    <t>Eva van Boeckel (Sel)</t>
  </si>
  <si>
    <t>Siryus Van Het Trichelhof</t>
  </si>
  <si>
    <t>490656HD</t>
  </si>
  <si>
    <t>Helene van Dijk (Sel)</t>
  </si>
  <si>
    <t>659013ZH</t>
  </si>
  <si>
    <t>Ankie van der Heijden (Sel)</t>
  </si>
  <si>
    <t>Zancara C</t>
  </si>
  <si>
    <t>609752DE</t>
  </si>
  <si>
    <t>Donna</t>
  </si>
  <si>
    <t>668812AK</t>
  </si>
  <si>
    <t>Amaranthos</t>
  </si>
  <si>
    <t>458042WB</t>
  </si>
  <si>
    <t>Ingrid Beekmans (Sel)</t>
  </si>
  <si>
    <t>Wizard</t>
  </si>
  <si>
    <t>715027CM</t>
  </si>
  <si>
    <t>Comathika M</t>
  </si>
  <si>
    <t>573404BZ</t>
  </si>
  <si>
    <t>Sylvia van Zon-Lennaerts (Sel)</t>
  </si>
  <si>
    <t>Bolero</t>
  </si>
  <si>
    <t>599410ZV</t>
  </si>
  <si>
    <t>Maartje de Veer (Sel)</t>
  </si>
  <si>
    <t>Zeyden</t>
  </si>
  <si>
    <t>607494CS</t>
  </si>
  <si>
    <t>Cees van der Sloot (Sel)</t>
  </si>
  <si>
    <t>Charmeur</t>
  </si>
  <si>
    <t>582469AD</t>
  </si>
  <si>
    <t>Anne Denissen (Sel)</t>
  </si>
  <si>
    <t>Amigo</t>
  </si>
  <si>
    <t>606429DT</t>
  </si>
  <si>
    <t>Juul Tan (Sel)</t>
  </si>
  <si>
    <t>Da Vinci S</t>
  </si>
  <si>
    <t>500719ZS</t>
  </si>
  <si>
    <t>Ilona van de Sande (Sel)</t>
  </si>
  <si>
    <t>Zorban</t>
  </si>
  <si>
    <t>Maasdriel</t>
  </si>
  <si>
    <t>737409GL</t>
  </si>
  <si>
    <t>Wendy van de Logt-van Boxtel (Sel)</t>
  </si>
  <si>
    <t>Giacomo B</t>
  </si>
  <si>
    <t>719088FB</t>
  </si>
  <si>
    <t>Fiesta</t>
  </si>
  <si>
    <t>721521GV</t>
  </si>
  <si>
    <t>Rick van Valkenburg (Sel)</t>
  </si>
  <si>
    <t>Ghostrider US</t>
  </si>
  <si>
    <t>740591GS</t>
  </si>
  <si>
    <t>Charlotte van der Steen (Sel)</t>
  </si>
  <si>
    <t>Gia nina</t>
  </si>
  <si>
    <t>700885CK</t>
  </si>
  <si>
    <t>Elze Kivits (Sel)</t>
  </si>
  <si>
    <t>Checkmate</t>
  </si>
  <si>
    <t>721144EG</t>
  </si>
  <si>
    <t>Lisanne de Groot (Sel)</t>
  </si>
  <si>
    <t>Excited</t>
  </si>
  <si>
    <t>660412EL</t>
  </si>
  <si>
    <t>Jolanda Van Lith (Sel)</t>
  </si>
  <si>
    <t>Ellenger</t>
  </si>
  <si>
    <t>662588DM</t>
  </si>
  <si>
    <t>Brigit van Moergestel (Sel)</t>
  </si>
  <si>
    <t>Driezelma</t>
  </si>
  <si>
    <t>739172MB</t>
  </si>
  <si>
    <t>Alana Bogert (Sel)</t>
  </si>
  <si>
    <t>Massou</t>
  </si>
  <si>
    <t>710141DR</t>
  </si>
  <si>
    <t>Alwin Van Roosmalen (Sel)</t>
  </si>
  <si>
    <t>Danii</t>
  </si>
  <si>
    <t>727882DV</t>
  </si>
  <si>
    <t>Nina Verheijen (Sel)</t>
  </si>
  <si>
    <t>Darwin</t>
  </si>
  <si>
    <t>683954BV</t>
  </si>
  <si>
    <t>Marielle Verkaik (Sel)</t>
  </si>
  <si>
    <t>Brooklyn</t>
  </si>
  <si>
    <t>735705GO</t>
  </si>
  <si>
    <t>Genecis</t>
  </si>
  <si>
    <t>648966DK</t>
  </si>
  <si>
    <t>Sita Van Kastel (Sel)</t>
  </si>
  <si>
    <t>Dudinia</t>
  </si>
  <si>
    <t>676294CL</t>
  </si>
  <si>
    <t>Vera de Laat (Sel)</t>
  </si>
  <si>
    <t>Cis</t>
  </si>
  <si>
    <t>734055DE</t>
  </si>
  <si>
    <t>Janneke van Erp (Sel)</t>
  </si>
  <si>
    <t>Dancing in Black</t>
  </si>
  <si>
    <t>693619FB</t>
  </si>
  <si>
    <t>Ilse Bruurmijn (Sel)</t>
  </si>
  <si>
    <t>Fabulous Fame</t>
  </si>
  <si>
    <t>688638EB</t>
  </si>
  <si>
    <t>Petroesjka Burgers-Bruning (Sel)</t>
  </si>
  <si>
    <t>Edinia</t>
  </si>
  <si>
    <t>Geffen</t>
  </si>
  <si>
    <t>Rosmalen</t>
  </si>
  <si>
    <t>Nuland</t>
  </si>
  <si>
    <t>698170FR</t>
  </si>
  <si>
    <t>Liza van Rooy (Sel)</t>
  </si>
  <si>
    <t>For Joy</t>
  </si>
  <si>
    <t>L2</t>
  </si>
  <si>
    <t>727449ES</t>
  </si>
  <si>
    <t>Danique Swinkels (Sel)</t>
  </si>
  <si>
    <t>Esprit</t>
  </si>
  <si>
    <t>702805EB</t>
  </si>
  <si>
    <t>Laura van Bijsterveldt (Sel)</t>
  </si>
  <si>
    <t>Elton</t>
  </si>
  <si>
    <t>700132ET</t>
  </si>
  <si>
    <t>Berdi Tielemans (Sel)</t>
  </si>
  <si>
    <t>Eomara</t>
  </si>
  <si>
    <t>722851ER</t>
  </si>
  <si>
    <t>Rowie Rooth (Sel)</t>
  </si>
  <si>
    <t>Eros</t>
  </si>
  <si>
    <t>666248EV</t>
  </si>
  <si>
    <t>Jose Verweij-Broers (Sel)</t>
  </si>
  <si>
    <t>Evita Sione</t>
  </si>
  <si>
    <t>395964WU</t>
  </si>
  <si>
    <t>Sophie van Uden (Sel)</t>
  </si>
  <si>
    <t>Wopaz</t>
  </si>
  <si>
    <t>699988FD</t>
  </si>
  <si>
    <t>Elrieke Dielissen (Sel)</t>
  </si>
  <si>
    <t>Florence D</t>
  </si>
  <si>
    <t>678245WG</t>
  </si>
  <si>
    <t>Loes van Gennip (Sel)</t>
  </si>
  <si>
    <t>Wayne V/d Burgthoeve</t>
  </si>
  <si>
    <t>705338CS</t>
  </si>
  <si>
    <t>Milou van Schijndel (Sel)</t>
  </si>
  <si>
    <t>Clunora</t>
  </si>
  <si>
    <t>718540FK</t>
  </si>
  <si>
    <t>Francien van Kessel (Sel)</t>
  </si>
  <si>
    <t>Felindy</t>
  </si>
  <si>
    <t>598926UA</t>
  </si>
  <si>
    <t>Kyra van den Akker (Sel)</t>
  </si>
  <si>
    <t>Unity</t>
  </si>
  <si>
    <t>737247DL</t>
  </si>
  <si>
    <t>Ron Loeffen (Sel)</t>
  </si>
  <si>
    <t>Delight</t>
  </si>
  <si>
    <t>657651EL</t>
  </si>
  <si>
    <t>Evelyn Lammers (Sel)</t>
  </si>
  <si>
    <t>667191ES</t>
  </si>
  <si>
    <t>Inge Schellekens (Sel)</t>
  </si>
  <si>
    <t>722115GG</t>
  </si>
  <si>
    <t>Catharine van Goethem (Sel)</t>
  </si>
  <si>
    <t>Guldenberg's First Lady</t>
  </si>
  <si>
    <t>648934BS</t>
  </si>
  <si>
    <t>Michelle Schellekens (Sel)</t>
  </si>
  <si>
    <t>Balance V/ D Beekse Hoeve</t>
  </si>
  <si>
    <t>735057DH</t>
  </si>
  <si>
    <t>Darina</t>
  </si>
  <si>
    <t>643779VP</t>
  </si>
  <si>
    <t>Maud van Pinxten (Sel)</t>
  </si>
  <si>
    <t>Viravolta</t>
  </si>
  <si>
    <t>668631ES</t>
  </si>
  <si>
    <t>Brigitte Schellekens (Sel)</t>
  </si>
  <si>
    <t>Evania</t>
  </si>
  <si>
    <t>718281EP</t>
  </si>
  <si>
    <t>Extrema</t>
  </si>
  <si>
    <t>Vinkel</t>
  </si>
  <si>
    <t>721319FK</t>
  </si>
  <si>
    <t>Feline</t>
  </si>
  <si>
    <t>M1</t>
  </si>
  <si>
    <t>699978FM</t>
  </si>
  <si>
    <t>Lotte van Mook (Sel)</t>
  </si>
  <si>
    <t>Fannilinda M</t>
  </si>
  <si>
    <t>659233ER</t>
  </si>
  <si>
    <t>Susanne Roovers (Sel)</t>
  </si>
  <si>
    <t>Elisa Lita C</t>
  </si>
  <si>
    <t>721369PG</t>
  </si>
  <si>
    <t>Lara van Gaal (Sel)</t>
  </si>
  <si>
    <t>Painted</t>
  </si>
  <si>
    <t>666650EK</t>
  </si>
  <si>
    <t>Emma Daula</t>
  </si>
  <si>
    <t>744313 DE</t>
  </si>
  <si>
    <t>Hendrik van Esch (Sel)</t>
  </si>
  <si>
    <t>Doemaar</t>
  </si>
  <si>
    <t>720132EV</t>
  </si>
  <si>
    <t>Exit</t>
  </si>
  <si>
    <t>682337AN</t>
  </si>
  <si>
    <t>Sylvia Nijhoff (Sel)</t>
  </si>
  <si>
    <t>Aïsha Sk</t>
  </si>
  <si>
    <t>654261EG</t>
  </si>
  <si>
    <t>Anouk Gerrits (Sel)</t>
  </si>
  <si>
    <t>El Martino</t>
  </si>
  <si>
    <t>650658EV</t>
  </si>
  <si>
    <t>Ilse van de Veerdonk (Sel)</t>
  </si>
  <si>
    <t>637151DB</t>
  </si>
  <si>
    <t>Esmee Bosch (Sel)</t>
  </si>
  <si>
    <t>Dutille B</t>
  </si>
  <si>
    <t>703718FH</t>
  </si>
  <si>
    <t>Firanja HS</t>
  </si>
  <si>
    <t>677228ES</t>
  </si>
  <si>
    <t>Johan van de Sande (Sel)</t>
  </si>
  <si>
    <t>Elfrida</t>
  </si>
  <si>
    <t>723903NL</t>
  </si>
  <si>
    <t>Nannie</t>
  </si>
  <si>
    <t>707419DE</t>
  </si>
  <si>
    <t>Davinci S</t>
  </si>
  <si>
    <t>Petra van Lith (Sel)</t>
  </si>
  <si>
    <t>666388ES</t>
  </si>
  <si>
    <t>Marita Smits (Sel)</t>
  </si>
  <si>
    <t>672328EG</t>
  </si>
  <si>
    <t>Maroesja Goossens (Sel)</t>
  </si>
  <si>
    <t>Edelweisch Vv</t>
  </si>
  <si>
    <t>665281EB</t>
  </si>
  <si>
    <t>Pleun de Bonth (Sel)</t>
  </si>
  <si>
    <t>713610DS</t>
  </si>
  <si>
    <t>Jody Schrover (Sel)</t>
  </si>
  <si>
    <t>Ducatie</t>
  </si>
  <si>
    <t>591596ZS</t>
  </si>
  <si>
    <t>Marieke Smolders (Sel)</t>
  </si>
  <si>
    <t>Zamorano</t>
  </si>
  <si>
    <t>643268AK</t>
  </si>
  <si>
    <t>Jolanda Van Kessel (Sel)</t>
  </si>
  <si>
    <t>Agapi</t>
  </si>
  <si>
    <t>724397ZS</t>
  </si>
  <si>
    <t>Ismay van der Steen (Sel)</t>
  </si>
  <si>
    <t>Zarlando</t>
  </si>
  <si>
    <t>Z2</t>
  </si>
  <si>
    <t>632302DK</t>
  </si>
  <si>
    <t>Da Vinci Svk</t>
  </si>
  <si>
    <t>718108DP</t>
  </si>
  <si>
    <t>Marieke Pijnenburg (Sel)</t>
  </si>
  <si>
    <t>D'avanti</t>
  </si>
  <si>
    <t>642021CH</t>
  </si>
  <si>
    <t>Ynes Hendriks (Sel)</t>
  </si>
  <si>
    <t>Cilian 0-pardi</t>
  </si>
  <si>
    <t>719152DH</t>
  </si>
  <si>
    <t>Zancudo like</t>
  </si>
  <si>
    <t>706756CD</t>
  </si>
  <si>
    <t>Elle van Drunen (Sel)</t>
  </si>
  <si>
    <t>Charlie</t>
  </si>
  <si>
    <t>682594CP</t>
  </si>
  <si>
    <t>Conquest</t>
  </si>
  <si>
    <t>744242BH</t>
  </si>
  <si>
    <t>Lars Op 't Hoog (Sel)</t>
  </si>
  <si>
    <t>Bon Johnson</t>
  </si>
  <si>
    <t>666772ZR</t>
  </si>
  <si>
    <t>Zonetty</t>
  </si>
  <si>
    <t>576931BK</t>
  </si>
  <si>
    <t>Marjan van Kessel (Sel)</t>
  </si>
  <si>
    <t>Baily</t>
  </si>
  <si>
    <t>359795BO</t>
  </si>
  <si>
    <t>Wenche Oomes (Sel)</t>
  </si>
  <si>
    <t>Beloki</t>
  </si>
  <si>
    <t>565822ZM</t>
  </si>
  <si>
    <t>Daphne Meulenbroek (Sel)</t>
  </si>
  <si>
    <t>Zazia</t>
  </si>
  <si>
    <t>398043VS</t>
  </si>
  <si>
    <t>Maartje van de Ven-Swinkels (Sel)</t>
  </si>
  <si>
    <t>Vivere</t>
  </si>
  <si>
    <t>Frans Kleyn Van Willigen (Sel)</t>
  </si>
  <si>
    <t>738335GW</t>
  </si>
  <si>
    <t>Ingrid van Wanrooij-Nunen</t>
  </si>
  <si>
    <t>Gangster</t>
  </si>
  <si>
    <t>728310CO</t>
  </si>
  <si>
    <t>Eline Oerlemans</t>
  </si>
  <si>
    <t>Caractère</t>
  </si>
  <si>
    <t>Vughtse Hoeve, Rjv. de</t>
  </si>
  <si>
    <t>721659ZP</t>
  </si>
  <si>
    <t>Rianne Pulles</t>
  </si>
  <si>
    <t>Zeo</t>
  </si>
  <si>
    <t>734462CB</t>
  </si>
  <si>
    <t>Irene Bulsink</t>
  </si>
  <si>
    <t>Cilencio</t>
  </si>
  <si>
    <t>726591TH</t>
  </si>
  <si>
    <t>Monique van Houtum</t>
  </si>
  <si>
    <t>Top Niveau</t>
  </si>
  <si>
    <t>Martinus (HSV), RV Sint</t>
  </si>
  <si>
    <t>680595EA</t>
  </si>
  <si>
    <t>Emelie van den Aker</t>
  </si>
  <si>
    <t>Eldina</t>
  </si>
  <si>
    <t>732081LO</t>
  </si>
  <si>
    <t>Amber van Oorschot</t>
  </si>
  <si>
    <t>Lara van Blue Moon</t>
  </si>
  <si>
    <t>726605DH</t>
  </si>
  <si>
    <t>Myrna van Houtum</t>
  </si>
  <si>
    <t>Demian</t>
  </si>
  <si>
    <t>736340DV</t>
  </si>
  <si>
    <t>Lisa Vaskovich</t>
  </si>
  <si>
    <t>Didadidapper</t>
  </si>
  <si>
    <t>741872HK</t>
  </si>
  <si>
    <t>Francis van der Kruijssen</t>
  </si>
  <si>
    <t>Hazelberg's Dallas</t>
  </si>
  <si>
    <t>740667TB</t>
  </si>
  <si>
    <t>Tanja van den Berg-Dobbelsteen</t>
  </si>
  <si>
    <t>Tanja</t>
  </si>
  <si>
    <t>736206GE</t>
  </si>
  <si>
    <t>Rachel van Eeuwijk</t>
  </si>
  <si>
    <t>Grace rina rz</t>
  </si>
  <si>
    <t>567079AB</t>
  </si>
  <si>
    <t>Roger De Bont</t>
  </si>
  <si>
    <t>Axa</t>
  </si>
  <si>
    <t>Janneke van Erp</t>
  </si>
  <si>
    <t>Charlotte van der Steen</t>
  </si>
  <si>
    <t>Maaslanders (pv), LR de</t>
  </si>
  <si>
    <t>688048EV</t>
  </si>
  <si>
    <t>Dagmar de Vries</t>
  </si>
  <si>
    <t>Easy</t>
  </si>
  <si>
    <t>701734KC</t>
  </si>
  <si>
    <t>Robert Coolen</t>
  </si>
  <si>
    <t>King</t>
  </si>
  <si>
    <t>698530FL</t>
  </si>
  <si>
    <t>Esry Lavrijssen</t>
  </si>
  <si>
    <t>Festo</t>
  </si>
  <si>
    <t>700924EN</t>
  </si>
  <si>
    <t>Kirsten Nederpel</t>
  </si>
  <si>
    <t>Eclipse</t>
  </si>
  <si>
    <t>722076FG</t>
  </si>
  <si>
    <t>Judith van Gansen</t>
  </si>
  <si>
    <t>Fhivago</t>
  </si>
  <si>
    <t>571834WB</t>
  </si>
  <si>
    <t>Arno van Brussel</t>
  </si>
  <si>
    <t>Wilko</t>
  </si>
  <si>
    <t>743773EV</t>
  </si>
  <si>
    <t>Rosan Van Vreede</t>
  </si>
  <si>
    <t>652373BV</t>
  </si>
  <si>
    <t>Silvie de Veld</t>
  </si>
  <si>
    <t>Britt</t>
  </si>
  <si>
    <t>697135WS</t>
  </si>
  <si>
    <t>Witvens Erika</t>
  </si>
  <si>
    <t>650402DB</t>
  </si>
  <si>
    <t>Annet van Bijsterveldt-Woestenberg</t>
  </si>
  <si>
    <t>Duco</t>
  </si>
  <si>
    <t>624859GH</t>
  </si>
  <si>
    <t>Nana van Hemert</t>
  </si>
  <si>
    <t>Gazelle</t>
  </si>
  <si>
    <t>614094DH</t>
  </si>
  <si>
    <t>Anouk Hoppenbrouwers</t>
  </si>
  <si>
    <t>Dylano Hop</t>
  </si>
  <si>
    <t>678708FR</t>
  </si>
  <si>
    <t>Charlotte van Riel</t>
  </si>
  <si>
    <t>Firenzo 'd Kri Kri</t>
  </si>
  <si>
    <t>691526BE</t>
  </si>
  <si>
    <t>Sarina van Esch</t>
  </si>
  <si>
    <t>Balou</t>
  </si>
  <si>
    <t>659957SV</t>
  </si>
  <si>
    <t>Daniëlle de Vries-Aarts</t>
  </si>
  <si>
    <t>Sjifra</t>
  </si>
  <si>
    <t>580490BS</t>
  </si>
  <si>
    <t>Annabel Schuurmans</t>
  </si>
  <si>
    <t>Briljant</t>
  </si>
  <si>
    <t>710218EE</t>
  </si>
  <si>
    <t>Petra Van Esch</t>
  </si>
  <si>
    <t>Electro</t>
  </si>
  <si>
    <t>606002CB</t>
  </si>
  <si>
    <t>Helma Bierens-Bastiaansen</t>
  </si>
  <si>
    <t>Cizette</t>
  </si>
  <si>
    <t>650278CE</t>
  </si>
  <si>
    <t>Cayottie</t>
  </si>
  <si>
    <t>470011WS</t>
  </si>
  <si>
    <t>Jan van de Sande</t>
  </si>
  <si>
    <t>Woopy</t>
  </si>
  <si>
    <t>585503CS</t>
  </si>
  <si>
    <t>Quinty Stupers</t>
  </si>
  <si>
    <t>Coltrane</t>
  </si>
  <si>
    <t>Yardena van Es</t>
  </si>
  <si>
    <t>546709DO</t>
  </si>
  <si>
    <t>Marielle Oomen</t>
  </si>
  <si>
    <t>Don Zea</t>
  </si>
  <si>
    <t>518252DO</t>
  </si>
  <si>
    <t>Don Shetan</t>
  </si>
  <si>
    <t>Maren-Kessel</t>
  </si>
  <si>
    <t>719363GK</t>
  </si>
  <si>
    <t>Linda van Kollenburg (Sel)</t>
  </si>
  <si>
    <t>Good Vibes</t>
  </si>
  <si>
    <t>748085BD</t>
  </si>
  <si>
    <t>Rebecca Diks (Sel)</t>
  </si>
  <si>
    <t>balou</t>
  </si>
  <si>
    <t>697377EG</t>
  </si>
  <si>
    <t>Diana van Gerven (Sel)</t>
  </si>
  <si>
    <t>Eran</t>
  </si>
  <si>
    <t>735399GB</t>
  </si>
  <si>
    <t>Sanne Berkelmans</t>
  </si>
  <si>
    <t>Ganirma gp</t>
  </si>
  <si>
    <t>Lisa Vaskovich (Sel)</t>
  </si>
  <si>
    <t>Dixie</t>
  </si>
  <si>
    <t>Jolien van Kollenburg</t>
  </si>
  <si>
    <t>724848FB</t>
  </si>
  <si>
    <t>Imke Bootsma (Sel)</t>
  </si>
  <si>
    <t>Faust</t>
  </si>
  <si>
    <t>649738ES</t>
  </si>
  <si>
    <t>Debby van der Sanden (Sel)</t>
  </si>
  <si>
    <t>Evago B</t>
  </si>
  <si>
    <t>730113GP</t>
  </si>
  <si>
    <t>Irene Ploegmakers (Sel)</t>
  </si>
  <si>
    <t>Grand Cru</t>
  </si>
  <si>
    <t>721934FS</t>
  </si>
  <si>
    <t>Anja Van De Schoot</t>
  </si>
  <si>
    <t>Fillippo</t>
  </si>
  <si>
    <t>746231CO</t>
  </si>
  <si>
    <t>Contador</t>
  </si>
  <si>
    <t>738779CC</t>
  </si>
  <si>
    <t>Saskia Coumans (Sel)</t>
  </si>
  <si>
    <t>Che Bello De Luxe</t>
  </si>
  <si>
    <t>657947WK</t>
  </si>
  <si>
    <t>Annemieke Kools (Sel)</t>
  </si>
  <si>
    <t>Welucia</t>
  </si>
  <si>
    <t>742641VK</t>
  </si>
  <si>
    <t>Meike Kroot</t>
  </si>
  <si>
    <t>Veron</t>
  </si>
  <si>
    <t>540425ZV</t>
  </si>
  <si>
    <t>Marjanna Vissers (Sel)</t>
  </si>
  <si>
    <t>Zebulon</t>
  </si>
  <si>
    <t>Oisterwijk</t>
  </si>
  <si>
    <t>Afvaardiging naar regio: 6</t>
  </si>
  <si>
    <t>Afvaardiging naar regio: 9</t>
  </si>
  <si>
    <t>Afvaardiging naar regio: 8</t>
  </si>
  <si>
    <t>Afvaardiging naar regio: 7</t>
  </si>
  <si>
    <t>Ingrid Teurlinx</t>
  </si>
  <si>
    <t>Didora</t>
  </si>
  <si>
    <t>Joyce van der Pol</t>
  </si>
  <si>
    <t>Palinde-s</t>
  </si>
  <si>
    <t>Daphne van Crey</t>
  </si>
  <si>
    <t>Chopin</t>
  </si>
  <si>
    <t>Guusje van de Zande</t>
  </si>
  <si>
    <t>738291EZ</t>
  </si>
  <si>
    <t>549687PP</t>
  </si>
  <si>
    <t>625532CC</t>
  </si>
  <si>
    <t>662025CB</t>
  </si>
  <si>
    <t>Kim van den Bogaard</t>
  </si>
  <si>
    <t>Corvette</t>
  </si>
  <si>
    <t>Sint Michielsgestel</t>
  </si>
  <si>
    <t>Quintana Rijke</t>
  </si>
  <si>
    <t>Bolennie</t>
  </si>
  <si>
    <t>575745ZS</t>
  </si>
  <si>
    <t>682882BR</t>
  </si>
  <si>
    <t>Martje Spoor</t>
  </si>
  <si>
    <t>Zamora</t>
  </si>
  <si>
    <t xml:space="preserve"> </t>
  </si>
  <si>
    <t>660231DT</t>
  </si>
  <si>
    <t>650867ES</t>
  </si>
  <si>
    <t>Lotte Somers</t>
  </si>
  <si>
    <t>Elmondo</t>
  </si>
  <si>
    <t>Hilda van Koolwijk</t>
  </si>
  <si>
    <t>Varian</t>
  </si>
  <si>
    <t>Kampioen</t>
  </si>
  <si>
    <t>Afgevaardigd</t>
  </si>
  <si>
    <t>Geke Roebers</t>
  </si>
  <si>
    <t>OW Middelbeers</t>
  </si>
  <si>
    <t>Demi Ruijs</t>
  </si>
  <si>
    <t>Zabble</t>
  </si>
  <si>
    <t>Joyce van de Wetering</t>
  </si>
  <si>
    <t>Christel Vugts-Verhagen</t>
  </si>
  <si>
    <t>Carisma</t>
  </si>
  <si>
    <t>Renske Kroeze</t>
  </si>
  <si>
    <t>Erica</t>
  </si>
  <si>
    <t>Afgemeld bij de regio</t>
  </si>
  <si>
    <t>Mag niet naar regio; 2x Z</t>
  </si>
  <si>
    <t>Afgemeld regio</t>
  </si>
  <si>
    <t>Z2 gestart</t>
  </si>
  <si>
    <t>Afgemeld  regio</t>
  </si>
  <si>
    <t>Afvaardiging naar regio: 8 + 1 extra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</si>
</sst>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b/>
      <sz val="10"/>
      <name val="Arial"/>
      <family val="2"/>
    </font>
    <font>
      <sz val="11"/>
      <color rgb="FF0070C0"/>
      <name val="Arial"/>
      <family val="2"/>
    </font>
    <font>
      <b/>
      <sz val="11"/>
      <color rgb="FFFF0000"/>
      <name val="Arial"/>
      <family val="2"/>
    </font>
    <font>
      <b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 applyBorder="1"/>
    <xf numFmtId="0" fontId="0" fillId="0" borderId="0" xfId="0" applyBorder="1"/>
    <xf numFmtId="0" fontId="1" fillId="0" borderId="0" xfId="0" applyFont="1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shrinkToFit="1"/>
    </xf>
    <xf numFmtId="0" fontId="4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shrinkToFi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/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/>
    <xf numFmtId="0" fontId="9" fillId="0" borderId="0" xfId="0" applyFont="1"/>
    <xf numFmtId="0" fontId="9" fillId="0" borderId="0" xfId="0" applyFont="1" applyFill="1" applyBorder="1"/>
    <xf numFmtId="0" fontId="10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/>
    <xf numFmtId="0" fontId="11" fillId="0" borderId="0" xfId="0" applyFont="1" applyBorder="1" applyAlignment="1">
      <alignment shrinkToFit="1"/>
    </xf>
    <xf numFmtId="0" fontId="12" fillId="0" borderId="0" xfId="0" applyFont="1" applyBorder="1"/>
    <xf numFmtId="0" fontId="12" fillId="0" borderId="0" xfId="0" applyFont="1" applyBorder="1" applyAlignment="1">
      <alignment shrinkToFit="1"/>
    </xf>
    <xf numFmtId="0" fontId="6" fillId="0" borderId="0" xfId="0" applyFont="1" applyFill="1" applyBorder="1"/>
    <xf numFmtId="0" fontId="13" fillId="0" borderId="0" xfId="0" applyFont="1" applyBorder="1" applyAlignment="1">
      <alignment horizontal="right" vertical="center" wrapText="1"/>
    </xf>
    <xf numFmtId="0" fontId="4" fillId="0" borderId="0" xfId="0" applyFont="1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workbookViewId="0">
      <selection activeCell="B65" sqref="B65"/>
    </sheetView>
  </sheetViews>
  <sheetFormatPr defaultRowHeight="15"/>
  <cols>
    <col min="1" max="1" width="5.28515625" style="2" bestFit="1" customWidth="1"/>
    <col min="2" max="2" width="11.5703125" style="2" bestFit="1" customWidth="1"/>
    <col min="3" max="3" width="28.140625" style="2" customWidth="1"/>
    <col min="4" max="4" width="22.42578125" style="2" customWidth="1"/>
    <col min="5" max="5" width="5.85546875" style="2" customWidth="1"/>
    <col min="6" max="6" width="3.85546875" style="2" customWidth="1"/>
    <col min="7" max="7" width="4.42578125" style="2" bestFit="1" customWidth="1"/>
    <col min="8" max="8" width="22.42578125" style="2" bestFit="1" customWidth="1"/>
    <col min="9" max="13" width="10.5703125" style="2" bestFit="1" customWidth="1"/>
    <col min="14" max="14" width="10.140625" style="2" bestFit="1" customWidth="1"/>
    <col min="15" max="15" width="12.140625" style="2" bestFit="1" customWidth="1"/>
    <col min="16" max="16" width="10.42578125" style="2" bestFit="1" customWidth="1"/>
    <col min="17" max="17" width="12.42578125" style="2" bestFit="1" customWidth="1"/>
    <col min="18" max="16384" width="9.140625" style="2"/>
  </cols>
  <sheetData>
    <row r="1" spans="1:18">
      <c r="A1" s="1"/>
      <c r="B1" s="1"/>
      <c r="C1" s="1"/>
      <c r="D1" s="1"/>
      <c r="E1" s="1"/>
      <c r="F1" s="1"/>
      <c r="G1" s="1"/>
      <c r="H1" s="1"/>
      <c r="I1" s="1" t="s">
        <v>9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18</v>
      </c>
      <c r="P1" s="1" t="s">
        <v>15</v>
      </c>
      <c r="Q1" s="1" t="s">
        <v>16</v>
      </c>
    </row>
    <row r="2" spans="1:18">
      <c r="A2" s="1"/>
      <c r="B2" s="1"/>
      <c r="C2" s="1"/>
      <c r="D2" s="1"/>
      <c r="E2" s="1"/>
      <c r="F2" s="1"/>
      <c r="G2" s="1"/>
      <c r="H2" s="1"/>
      <c r="I2" s="1" t="s">
        <v>10</v>
      </c>
      <c r="J2" s="1" t="s">
        <v>10</v>
      </c>
      <c r="K2" s="1" t="s">
        <v>10</v>
      </c>
      <c r="L2" s="1" t="s">
        <v>10</v>
      </c>
      <c r="M2" s="1" t="s">
        <v>10</v>
      </c>
      <c r="N2" s="1" t="s">
        <v>17</v>
      </c>
      <c r="O2" s="1" t="s">
        <v>20</v>
      </c>
      <c r="P2" s="1" t="s">
        <v>8</v>
      </c>
      <c r="Q2" s="1" t="s">
        <v>15</v>
      </c>
    </row>
    <row r="3" spans="1:1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/>
      <c r="J3" s="1"/>
      <c r="K3" s="1"/>
      <c r="L3" s="1"/>
      <c r="M3" s="1"/>
      <c r="N3" s="1" t="s">
        <v>8</v>
      </c>
      <c r="O3" s="1" t="s">
        <v>19</v>
      </c>
      <c r="P3" s="1" t="s">
        <v>19</v>
      </c>
      <c r="Q3" s="1" t="s">
        <v>21</v>
      </c>
    </row>
    <row r="4" spans="1:18" s="23" customFormat="1">
      <c r="A4" s="42">
        <v>1</v>
      </c>
      <c r="B4" s="42" t="s">
        <v>22</v>
      </c>
      <c r="C4" s="43" t="s">
        <v>23</v>
      </c>
      <c r="D4" s="43" t="s">
        <v>24</v>
      </c>
      <c r="E4" s="43"/>
      <c r="F4" s="23" t="s">
        <v>25</v>
      </c>
      <c r="G4" s="23" t="s">
        <v>26</v>
      </c>
      <c r="H4" s="43" t="s">
        <v>78</v>
      </c>
      <c r="I4" s="44">
        <v>1</v>
      </c>
      <c r="J4" s="44">
        <v>3</v>
      </c>
      <c r="K4" s="44">
        <v>1</v>
      </c>
      <c r="L4" s="44">
        <v>6</v>
      </c>
      <c r="M4" s="44">
        <v>1</v>
      </c>
      <c r="N4" s="44">
        <f t="shared" ref="N4:N42" si="0">SUM(I4:M4)</f>
        <v>12</v>
      </c>
      <c r="O4" s="44">
        <v>2</v>
      </c>
      <c r="P4" s="44">
        <v>9</v>
      </c>
      <c r="Q4" s="44">
        <f t="shared" ref="Q4:Q42" si="1">N4-P4</f>
        <v>3</v>
      </c>
      <c r="R4" s="23" t="s">
        <v>667</v>
      </c>
    </row>
    <row r="5" spans="1:18" s="32" customFormat="1">
      <c r="A5" s="40">
        <v>2</v>
      </c>
      <c r="B5" s="40" t="s">
        <v>27</v>
      </c>
      <c r="C5" s="41" t="s">
        <v>28</v>
      </c>
      <c r="D5" s="41" t="s">
        <v>29</v>
      </c>
      <c r="E5" s="41"/>
      <c r="F5" s="32" t="s">
        <v>25</v>
      </c>
      <c r="G5" s="32" t="s">
        <v>26</v>
      </c>
      <c r="H5" s="41" t="s">
        <v>79</v>
      </c>
      <c r="I5" s="34">
        <v>2</v>
      </c>
      <c r="J5" s="34">
        <v>1</v>
      </c>
      <c r="K5" s="34">
        <v>2</v>
      </c>
      <c r="L5" s="34">
        <v>1</v>
      </c>
      <c r="M5" s="34">
        <v>99</v>
      </c>
      <c r="N5" s="34">
        <f t="shared" si="0"/>
        <v>105</v>
      </c>
      <c r="O5" s="34">
        <v>2</v>
      </c>
      <c r="P5" s="34">
        <v>101</v>
      </c>
      <c r="Q5" s="34">
        <f t="shared" si="1"/>
        <v>4</v>
      </c>
      <c r="R5" s="32" t="s">
        <v>668</v>
      </c>
    </row>
    <row r="6" spans="1:18" s="32" customFormat="1">
      <c r="A6" s="40">
        <v>3</v>
      </c>
      <c r="B6" s="41" t="s">
        <v>490</v>
      </c>
      <c r="C6" s="41" t="s">
        <v>491</v>
      </c>
      <c r="D6" s="41" t="s">
        <v>492</v>
      </c>
      <c r="E6" s="41"/>
      <c r="F6" s="41" t="s">
        <v>25</v>
      </c>
      <c r="G6" s="41" t="s">
        <v>26</v>
      </c>
      <c r="H6" s="41" t="s">
        <v>85</v>
      </c>
      <c r="I6" s="34">
        <v>99</v>
      </c>
      <c r="J6" s="34">
        <v>11</v>
      </c>
      <c r="K6" s="34">
        <v>5</v>
      </c>
      <c r="L6" s="32">
        <v>2</v>
      </c>
      <c r="M6" s="34">
        <v>2</v>
      </c>
      <c r="N6" s="34">
        <f t="shared" si="0"/>
        <v>119</v>
      </c>
      <c r="O6" s="34">
        <v>2</v>
      </c>
      <c r="P6" s="32">
        <f>SUMIF(I6:M6,"&gt;="&amp;LARGE(I6:M6,O6))</f>
        <v>110</v>
      </c>
      <c r="Q6" s="34">
        <f t="shared" si="1"/>
        <v>9</v>
      </c>
      <c r="R6" s="32" t="s">
        <v>668</v>
      </c>
    </row>
    <row r="7" spans="1:18" s="32" customFormat="1">
      <c r="A7" s="40">
        <v>4</v>
      </c>
      <c r="B7" s="41" t="s">
        <v>36</v>
      </c>
      <c r="C7" s="41" t="s">
        <v>37</v>
      </c>
      <c r="D7" s="41" t="s">
        <v>38</v>
      </c>
      <c r="E7" s="41"/>
      <c r="F7" s="41" t="s">
        <v>25</v>
      </c>
      <c r="G7" s="41" t="s">
        <v>26</v>
      </c>
      <c r="H7" s="41" t="s">
        <v>82</v>
      </c>
      <c r="I7" s="34">
        <v>5</v>
      </c>
      <c r="J7" s="34">
        <v>2</v>
      </c>
      <c r="K7" s="34">
        <v>99</v>
      </c>
      <c r="L7" s="32">
        <v>90</v>
      </c>
      <c r="M7" s="34">
        <v>4</v>
      </c>
      <c r="N7" s="34">
        <f t="shared" si="0"/>
        <v>200</v>
      </c>
      <c r="O7" s="34">
        <v>2</v>
      </c>
      <c r="P7" s="34">
        <f>SUMIF(I7:M7,"&gt;="&amp;LARGE(I7:M7,O7))</f>
        <v>189</v>
      </c>
      <c r="Q7" s="34">
        <f t="shared" si="1"/>
        <v>11</v>
      </c>
      <c r="R7" s="32" t="s">
        <v>668</v>
      </c>
    </row>
    <row r="8" spans="1:18" s="32" customFormat="1">
      <c r="A8" s="40">
        <v>5</v>
      </c>
      <c r="B8" s="41" t="s">
        <v>33</v>
      </c>
      <c r="C8" s="41" t="s">
        <v>34</v>
      </c>
      <c r="D8" s="41" t="s">
        <v>35</v>
      </c>
      <c r="E8" s="41"/>
      <c r="F8" s="41" t="s">
        <v>25</v>
      </c>
      <c r="G8" s="41" t="s">
        <v>26</v>
      </c>
      <c r="H8" s="41" t="s">
        <v>81</v>
      </c>
      <c r="I8" s="34">
        <v>4</v>
      </c>
      <c r="J8" s="34">
        <v>6</v>
      </c>
      <c r="K8" s="34">
        <v>7</v>
      </c>
      <c r="L8" s="34">
        <v>99</v>
      </c>
      <c r="M8" s="34">
        <v>3</v>
      </c>
      <c r="N8" s="34">
        <f t="shared" si="0"/>
        <v>119</v>
      </c>
      <c r="O8" s="34">
        <v>2</v>
      </c>
      <c r="P8" s="34">
        <f>SUMIF(I8:M8,"&gt;="&amp;LARGE(I8:M8,O8))</f>
        <v>106</v>
      </c>
      <c r="Q8" s="34">
        <f t="shared" si="1"/>
        <v>13</v>
      </c>
      <c r="R8" s="32" t="s">
        <v>668</v>
      </c>
    </row>
    <row r="9" spans="1:18" s="32" customFormat="1">
      <c r="A9" s="40">
        <v>6</v>
      </c>
      <c r="B9" s="41" t="s">
        <v>483</v>
      </c>
      <c r="C9" s="41" t="s">
        <v>484</v>
      </c>
      <c r="D9" s="41" t="s">
        <v>485</v>
      </c>
      <c r="E9" s="41"/>
      <c r="F9" s="41" t="s">
        <v>25</v>
      </c>
      <c r="G9" s="41" t="s">
        <v>26</v>
      </c>
      <c r="H9" s="41" t="s">
        <v>81</v>
      </c>
      <c r="I9" s="34">
        <v>99</v>
      </c>
      <c r="J9" s="34">
        <v>5</v>
      </c>
      <c r="K9" s="34">
        <v>3</v>
      </c>
      <c r="L9" s="32">
        <v>8</v>
      </c>
      <c r="M9" s="34">
        <v>5</v>
      </c>
      <c r="N9" s="34">
        <f t="shared" si="0"/>
        <v>120</v>
      </c>
      <c r="O9" s="34">
        <v>2</v>
      </c>
      <c r="P9" s="34">
        <f>SUMIF(I9:M9,"&gt;="&amp;LARGE(I9:M9,O9))</f>
        <v>107</v>
      </c>
      <c r="Q9" s="34">
        <f t="shared" si="1"/>
        <v>13</v>
      </c>
      <c r="R9" s="32" t="s">
        <v>668</v>
      </c>
    </row>
    <row r="10" spans="1:18">
      <c r="A10" s="9">
        <v>7</v>
      </c>
      <c r="B10" s="10" t="s">
        <v>48</v>
      </c>
      <c r="C10" s="10" t="s">
        <v>49</v>
      </c>
      <c r="D10" s="10" t="s">
        <v>50</v>
      </c>
      <c r="E10" s="10"/>
      <c r="F10" s="10" t="s">
        <v>25</v>
      </c>
      <c r="G10" s="10" t="s">
        <v>26</v>
      </c>
      <c r="H10" s="10" t="s">
        <v>85</v>
      </c>
      <c r="I10" s="7">
        <v>9</v>
      </c>
      <c r="J10" s="11">
        <v>13</v>
      </c>
      <c r="K10" s="12">
        <v>8</v>
      </c>
      <c r="L10" s="2">
        <v>3</v>
      </c>
      <c r="M10" s="12">
        <v>6</v>
      </c>
      <c r="N10" s="7">
        <f t="shared" si="0"/>
        <v>39</v>
      </c>
      <c r="O10" s="7">
        <v>2</v>
      </c>
      <c r="P10" s="6">
        <f>SUMIF(I10:M10,"&gt;="&amp;LARGE(I10:M10,O10))</f>
        <v>22</v>
      </c>
      <c r="Q10" s="7">
        <f t="shared" si="1"/>
        <v>17</v>
      </c>
    </row>
    <row r="11" spans="1:18">
      <c r="A11" s="9">
        <v>8</v>
      </c>
      <c r="B11" s="10" t="s">
        <v>57</v>
      </c>
      <c r="C11" s="10" t="s">
        <v>58</v>
      </c>
      <c r="D11" s="10" t="s">
        <v>59</v>
      </c>
      <c r="E11" s="10"/>
      <c r="F11" s="10" t="s">
        <v>25</v>
      </c>
      <c r="G11" s="10" t="s">
        <v>26</v>
      </c>
      <c r="H11" s="10" t="s">
        <v>81</v>
      </c>
      <c r="I11" s="7">
        <v>12</v>
      </c>
      <c r="J11" s="7">
        <v>9</v>
      </c>
      <c r="K11" s="12">
        <v>4</v>
      </c>
      <c r="L11" s="12">
        <v>4</v>
      </c>
      <c r="M11" s="12">
        <v>9</v>
      </c>
      <c r="N11" s="7">
        <f t="shared" si="0"/>
        <v>38</v>
      </c>
      <c r="O11" s="7">
        <v>2</v>
      </c>
      <c r="P11" s="7">
        <v>21</v>
      </c>
      <c r="Q11" s="7">
        <f t="shared" si="1"/>
        <v>17</v>
      </c>
    </row>
    <row r="12" spans="1:18">
      <c r="A12" s="9">
        <v>9</v>
      </c>
      <c r="B12" s="10" t="s">
        <v>39</v>
      </c>
      <c r="C12" s="10" t="s">
        <v>40</v>
      </c>
      <c r="D12" s="10" t="s">
        <v>41</v>
      </c>
      <c r="E12" s="10"/>
      <c r="F12" s="10" t="s">
        <v>25</v>
      </c>
      <c r="G12" s="10" t="s">
        <v>26</v>
      </c>
      <c r="H12" s="10" t="s">
        <v>79</v>
      </c>
      <c r="I12" s="7">
        <v>6</v>
      </c>
      <c r="J12" s="11">
        <v>19</v>
      </c>
      <c r="K12" s="12">
        <v>9</v>
      </c>
      <c r="L12" s="12">
        <v>99</v>
      </c>
      <c r="M12" s="12">
        <v>7</v>
      </c>
      <c r="N12" s="7">
        <f t="shared" si="0"/>
        <v>140</v>
      </c>
      <c r="O12" s="7">
        <v>2</v>
      </c>
      <c r="P12" s="7">
        <f>SUMIF(I12:M12,"&gt;="&amp;LARGE(I12:M12,O12))</f>
        <v>118</v>
      </c>
      <c r="Q12" s="7">
        <f t="shared" si="1"/>
        <v>22</v>
      </c>
    </row>
    <row r="13" spans="1:18">
      <c r="A13" s="9">
        <v>10</v>
      </c>
      <c r="B13" s="10" t="s">
        <v>45</v>
      </c>
      <c r="C13" s="10" t="s">
        <v>46</v>
      </c>
      <c r="D13" s="10" t="s">
        <v>47</v>
      </c>
      <c r="E13" s="10"/>
      <c r="F13" s="10" t="s">
        <v>25</v>
      </c>
      <c r="G13" s="10" t="s">
        <v>26</v>
      </c>
      <c r="H13" s="10" t="s">
        <v>84</v>
      </c>
      <c r="I13" s="11">
        <v>8</v>
      </c>
      <c r="J13" s="7">
        <v>4</v>
      </c>
      <c r="K13" s="12">
        <v>10</v>
      </c>
      <c r="L13" s="2">
        <v>10</v>
      </c>
      <c r="M13" s="12">
        <v>11</v>
      </c>
      <c r="N13" s="7">
        <f t="shared" si="0"/>
        <v>43</v>
      </c>
      <c r="O13" s="7">
        <v>2</v>
      </c>
      <c r="P13" s="6">
        <v>21</v>
      </c>
      <c r="Q13" s="7">
        <f t="shared" si="1"/>
        <v>22</v>
      </c>
    </row>
    <row r="14" spans="1:18">
      <c r="A14" s="9">
        <v>11</v>
      </c>
      <c r="B14" s="10" t="s">
        <v>51</v>
      </c>
      <c r="C14" s="10" t="s">
        <v>52</v>
      </c>
      <c r="D14" s="10" t="s">
        <v>53</v>
      </c>
      <c r="E14" s="10"/>
      <c r="F14" s="10" t="s">
        <v>25</v>
      </c>
      <c r="G14" s="10" t="s">
        <v>26</v>
      </c>
      <c r="H14" s="10" t="s">
        <v>86</v>
      </c>
      <c r="I14" s="7">
        <v>10</v>
      </c>
      <c r="J14" s="7">
        <v>7</v>
      </c>
      <c r="K14" s="2">
        <v>6</v>
      </c>
      <c r="L14" s="12">
        <v>9</v>
      </c>
      <c r="M14" s="12">
        <v>13</v>
      </c>
      <c r="N14" s="7">
        <f t="shared" si="0"/>
        <v>45</v>
      </c>
      <c r="O14" s="7">
        <v>2</v>
      </c>
      <c r="P14" s="6">
        <f>SUMIF(I14:M14,"&gt;="&amp;LARGE(I14:M14,O14))</f>
        <v>23</v>
      </c>
      <c r="Q14" s="7">
        <f t="shared" si="1"/>
        <v>22</v>
      </c>
    </row>
    <row r="15" spans="1:18">
      <c r="A15" s="9">
        <v>12</v>
      </c>
      <c r="B15" s="10" t="s">
        <v>594</v>
      </c>
      <c r="C15" s="10" t="s">
        <v>595</v>
      </c>
      <c r="D15" s="10" t="s">
        <v>596</v>
      </c>
      <c r="E15" s="10"/>
      <c r="F15" s="10" t="s">
        <v>25</v>
      </c>
      <c r="G15" s="10" t="s">
        <v>26</v>
      </c>
      <c r="H15" s="10" t="s">
        <v>85</v>
      </c>
      <c r="I15" s="7">
        <v>99</v>
      </c>
      <c r="J15" s="11">
        <v>99</v>
      </c>
      <c r="K15" s="12">
        <v>11</v>
      </c>
      <c r="L15" s="2">
        <v>5</v>
      </c>
      <c r="M15" s="12">
        <v>10</v>
      </c>
      <c r="N15" s="7">
        <f t="shared" si="0"/>
        <v>224</v>
      </c>
      <c r="O15" s="7">
        <v>2</v>
      </c>
      <c r="P15" s="7">
        <f>SUMIF(I15:M15,"&gt;="&amp;LARGE(I15:M15,O15))</f>
        <v>198</v>
      </c>
      <c r="Q15" s="7">
        <f t="shared" si="1"/>
        <v>26</v>
      </c>
    </row>
    <row r="16" spans="1:18">
      <c r="A16" s="9">
        <v>13</v>
      </c>
      <c r="B16" s="10" t="s">
        <v>493</v>
      </c>
      <c r="C16" s="10" t="s">
        <v>494</v>
      </c>
      <c r="D16" s="10" t="s">
        <v>495</v>
      </c>
      <c r="E16" s="10"/>
      <c r="F16" s="10" t="s">
        <v>25</v>
      </c>
      <c r="G16" s="10" t="s">
        <v>26</v>
      </c>
      <c r="H16" s="10" t="s">
        <v>78</v>
      </c>
      <c r="I16" s="7">
        <v>99</v>
      </c>
      <c r="J16" s="11">
        <v>12</v>
      </c>
      <c r="K16" s="12">
        <v>13</v>
      </c>
      <c r="L16" s="2">
        <v>7</v>
      </c>
      <c r="M16" s="12">
        <v>8</v>
      </c>
      <c r="N16" s="7">
        <f t="shared" si="0"/>
        <v>139</v>
      </c>
      <c r="O16" s="7">
        <v>2</v>
      </c>
      <c r="P16" s="6">
        <f>SUMIF(I16:M16,"&gt;="&amp;LARGE(I16:M16,O16))</f>
        <v>112</v>
      </c>
      <c r="Q16" s="7">
        <f t="shared" si="1"/>
        <v>27</v>
      </c>
    </row>
    <row r="17" spans="1:17">
      <c r="A17" s="9">
        <v>14</v>
      </c>
      <c r="B17" s="10" t="s">
        <v>69</v>
      </c>
      <c r="C17" s="10" t="s">
        <v>70</v>
      </c>
      <c r="D17" s="10" t="s">
        <v>71</v>
      </c>
      <c r="E17" s="10"/>
      <c r="F17" s="10" t="s">
        <v>25</v>
      </c>
      <c r="G17" s="10" t="s">
        <v>26</v>
      </c>
      <c r="H17" s="10" t="s">
        <v>83</v>
      </c>
      <c r="I17" s="7">
        <v>16</v>
      </c>
      <c r="J17" s="11">
        <v>14</v>
      </c>
      <c r="K17" s="12">
        <v>13</v>
      </c>
      <c r="L17" s="12">
        <v>99</v>
      </c>
      <c r="M17" s="12">
        <v>99</v>
      </c>
      <c r="N17" s="7">
        <f t="shared" si="0"/>
        <v>241</v>
      </c>
      <c r="O17" s="7">
        <v>2</v>
      </c>
      <c r="P17" s="7">
        <f>SUMIF(I17:M17,"&gt;="&amp;LARGE(I17:M17,O17))</f>
        <v>198</v>
      </c>
      <c r="Q17" s="7">
        <f t="shared" si="1"/>
        <v>43</v>
      </c>
    </row>
    <row r="18" spans="1:17">
      <c r="A18" s="9">
        <v>15</v>
      </c>
      <c r="B18" s="10" t="s">
        <v>30</v>
      </c>
      <c r="C18" s="10" t="s">
        <v>31</v>
      </c>
      <c r="D18" s="10" t="s">
        <v>32</v>
      </c>
      <c r="E18" s="10"/>
      <c r="F18" s="10" t="s">
        <v>25</v>
      </c>
      <c r="G18" s="10" t="s">
        <v>26</v>
      </c>
      <c r="H18" s="10" t="s">
        <v>80</v>
      </c>
      <c r="I18" s="7">
        <v>3</v>
      </c>
      <c r="J18" s="11">
        <v>10</v>
      </c>
      <c r="K18" s="2">
        <v>99</v>
      </c>
      <c r="L18" s="12">
        <v>99</v>
      </c>
      <c r="M18" s="12">
        <v>99</v>
      </c>
      <c r="N18" s="7">
        <f t="shared" si="0"/>
        <v>310</v>
      </c>
      <c r="O18" s="7">
        <v>2</v>
      </c>
      <c r="P18" s="7">
        <v>198</v>
      </c>
      <c r="Q18" s="7">
        <f t="shared" si="1"/>
        <v>112</v>
      </c>
    </row>
    <row r="19" spans="1:17">
      <c r="A19" s="9">
        <v>16</v>
      </c>
      <c r="B19" s="10" t="s">
        <v>42</v>
      </c>
      <c r="C19" s="10" t="s">
        <v>43</v>
      </c>
      <c r="D19" s="10" t="s">
        <v>44</v>
      </c>
      <c r="E19" s="10"/>
      <c r="F19" s="10" t="s">
        <v>25</v>
      </c>
      <c r="G19" s="10" t="s">
        <v>26</v>
      </c>
      <c r="H19" s="10" t="s">
        <v>83</v>
      </c>
      <c r="I19" s="11">
        <v>7</v>
      </c>
      <c r="J19" s="11">
        <v>99</v>
      </c>
      <c r="K19" s="12">
        <v>18</v>
      </c>
      <c r="L19" s="12">
        <v>99</v>
      </c>
      <c r="M19" s="12">
        <v>99</v>
      </c>
      <c r="N19" s="7">
        <f t="shared" si="0"/>
        <v>322</v>
      </c>
      <c r="O19" s="7">
        <v>2</v>
      </c>
      <c r="P19" s="6">
        <v>198</v>
      </c>
      <c r="Q19" s="7">
        <f t="shared" si="1"/>
        <v>124</v>
      </c>
    </row>
    <row r="20" spans="1:17">
      <c r="A20" s="9">
        <v>17</v>
      </c>
      <c r="B20" s="10" t="s">
        <v>503</v>
      </c>
      <c r="C20" s="10" t="s">
        <v>504</v>
      </c>
      <c r="D20" s="10" t="s">
        <v>505</v>
      </c>
      <c r="E20" s="10"/>
      <c r="F20" s="10" t="s">
        <v>25</v>
      </c>
      <c r="G20" s="10" t="s">
        <v>26</v>
      </c>
      <c r="H20" s="10" t="s">
        <v>81</v>
      </c>
      <c r="I20" s="7">
        <v>99</v>
      </c>
      <c r="J20" s="11">
        <v>17</v>
      </c>
      <c r="K20" s="2">
        <v>17</v>
      </c>
      <c r="L20" s="12">
        <v>99</v>
      </c>
      <c r="M20" s="12">
        <v>99</v>
      </c>
      <c r="N20" s="7">
        <f t="shared" si="0"/>
        <v>331</v>
      </c>
      <c r="O20" s="7">
        <v>2</v>
      </c>
      <c r="P20" s="7">
        <v>198</v>
      </c>
      <c r="Q20" s="7">
        <f t="shared" si="1"/>
        <v>133</v>
      </c>
    </row>
    <row r="21" spans="1:17">
      <c r="A21" s="9">
        <v>18</v>
      </c>
      <c r="B21" s="10" t="s">
        <v>72</v>
      </c>
      <c r="C21" s="10" t="s">
        <v>73</v>
      </c>
      <c r="D21" s="10" t="s">
        <v>74</v>
      </c>
      <c r="E21" s="10"/>
      <c r="F21" s="10" t="s">
        <v>25</v>
      </c>
      <c r="G21" s="10" t="s">
        <v>26</v>
      </c>
      <c r="H21" s="10" t="s">
        <v>88</v>
      </c>
      <c r="I21" s="11">
        <v>17</v>
      </c>
      <c r="J21" s="7">
        <v>99</v>
      </c>
      <c r="K21" s="12">
        <v>99</v>
      </c>
      <c r="L21" s="12">
        <v>99</v>
      </c>
      <c r="M21" s="12">
        <v>90</v>
      </c>
      <c r="N21" s="7">
        <f t="shared" si="0"/>
        <v>404</v>
      </c>
      <c r="O21" s="7">
        <v>2</v>
      </c>
      <c r="P21" s="6">
        <v>198</v>
      </c>
      <c r="Q21" s="7">
        <f t="shared" si="1"/>
        <v>206</v>
      </c>
    </row>
    <row r="22" spans="1:17">
      <c r="A22" s="9">
        <v>19</v>
      </c>
      <c r="B22" s="10" t="s">
        <v>486</v>
      </c>
      <c r="C22" s="10" t="s">
        <v>487</v>
      </c>
      <c r="D22" s="10" t="s">
        <v>488</v>
      </c>
      <c r="E22" s="10"/>
      <c r="F22" s="10" t="s">
        <v>25</v>
      </c>
      <c r="G22" s="10" t="s">
        <v>26</v>
      </c>
      <c r="H22" s="10" t="s">
        <v>85</v>
      </c>
      <c r="I22" s="7">
        <v>99</v>
      </c>
      <c r="J22" s="11">
        <v>8</v>
      </c>
      <c r="K22" s="12">
        <v>99</v>
      </c>
      <c r="L22" s="12">
        <v>99</v>
      </c>
      <c r="M22" s="12">
        <v>99</v>
      </c>
      <c r="N22" s="7">
        <f t="shared" si="0"/>
        <v>404</v>
      </c>
      <c r="O22" s="7">
        <v>2</v>
      </c>
      <c r="P22" s="7">
        <v>198</v>
      </c>
      <c r="Q22" s="7">
        <f t="shared" si="1"/>
        <v>206</v>
      </c>
    </row>
    <row r="23" spans="1:17">
      <c r="A23" s="9">
        <v>20</v>
      </c>
      <c r="B23" s="10" t="s">
        <v>54</v>
      </c>
      <c r="C23" s="10" t="s">
        <v>55</v>
      </c>
      <c r="D23" s="10" t="s">
        <v>56</v>
      </c>
      <c r="E23" s="10"/>
      <c r="F23" s="10" t="s">
        <v>25</v>
      </c>
      <c r="G23" s="10" t="s">
        <v>26</v>
      </c>
      <c r="H23" s="10" t="s">
        <v>78</v>
      </c>
      <c r="I23" s="7">
        <v>11</v>
      </c>
      <c r="J23" s="11">
        <v>99</v>
      </c>
      <c r="K23" s="12">
        <v>99</v>
      </c>
      <c r="L23" s="12">
        <v>99</v>
      </c>
      <c r="M23" s="12">
        <v>99</v>
      </c>
      <c r="N23" s="7">
        <f t="shared" si="0"/>
        <v>407</v>
      </c>
      <c r="O23" s="7">
        <v>2</v>
      </c>
      <c r="P23" s="7">
        <v>198</v>
      </c>
      <c r="Q23" s="7">
        <f t="shared" si="1"/>
        <v>209</v>
      </c>
    </row>
    <row r="24" spans="1:17">
      <c r="A24" s="9">
        <v>21</v>
      </c>
      <c r="B24" s="26" t="s">
        <v>647</v>
      </c>
      <c r="C24" s="26" t="s">
        <v>646</v>
      </c>
      <c r="D24" s="26" t="s">
        <v>212</v>
      </c>
      <c r="F24" s="26" t="s">
        <v>25</v>
      </c>
      <c r="G24" s="26" t="s">
        <v>26</v>
      </c>
      <c r="H24" s="26" t="s">
        <v>79</v>
      </c>
      <c r="I24" s="7">
        <v>99</v>
      </c>
      <c r="J24" s="7">
        <v>99</v>
      </c>
      <c r="K24" s="12">
        <v>99</v>
      </c>
      <c r="L24" s="12">
        <v>11</v>
      </c>
      <c r="M24" s="12">
        <v>99</v>
      </c>
      <c r="N24" s="7">
        <f t="shared" si="0"/>
        <v>407</v>
      </c>
      <c r="O24" s="7">
        <v>2</v>
      </c>
      <c r="P24" s="7">
        <v>198</v>
      </c>
      <c r="Q24" s="7">
        <f t="shared" si="1"/>
        <v>209</v>
      </c>
    </row>
    <row r="25" spans="1:17">
      <c r="A25" s="9">
        <v>22</v>
      </c>
      <c r="C25" s="26" t="s">
        <v>669</v>
      </c>
      <c r="D25" s="26" t="s">
        <v>538</v>
      </c>
      <c r="F25" s="26" t="s">
        <v>25</v>
      </c>
      <c r="H25" s="26" t="s">
        <v>670</v>
      </c>
      <c r="I25" s="7">
        <v>99</v>
      </c>
      <c r="J25" s="7">
        <v>99</v>
      </c>
      <c r="K25" s="12">
        <v>99</v>
      </c>
      <c r="L25" s="12">
        <v>99</v>
      </c>
      <c r="M25" s="12">
        <v>12</v>
      </c>
      <c r="N25" s="7">
        <f t="shared" si="0"/>
        <v>408</v>
      </c>
      <c r="O25" s="7">
        <v>2</v>
      </c>
      <c r="P25" s="7">
        <v>198</v>
      </c>
      <c r="Q25" s="7">
        <f t="shared" si="1"/>
        <v>210</v>
      </c>
    </row>
    <row r="26" spans="1:17">
      <c r="A26" s="9">
        <v>23</v>
      </c>
      <c r="B26" s="10" t="s">
        <v>597</v>
      </c>
      <c r="C26" s="10" t="s">
        <v>598</v>
      </c>
      <c r="D26" s="10" t="s">
        <v>599</v>
      </c>
      <c r="E26" s="10"/>
      <c r="F26" s="10" t="s">
        <v>25</v>
      </c>
      <c r="G26" s="10" t="s">
        <v>26</v>
      </c>
      <c r="H26" s="10" t="s">
        <v>85</v>
      </c>
      <c r="I26" s="7">
        <v>99</v>
      </c>
      <c r="J26" s="11">
        <v>99</v>
      </c>
      <c r="K26" s="12">
        <v>12</v>
      </c>
      <c r="L26" s="12">
        <v>99</v>
      </c>
      <c r="M26" s="12">
        <v>99</v>
      </c>
      <c r="N26" s="7">
        <f t="shared" si="0"/>
        <v>408</v>
      </c>
      <c r="O26" s="7">
        <v>2</v>
      </c>
      <c r="P26" s="7">
        <v>198</v>
      </c>
      <c r="Q26" s="7">
        <f t="shared" si="1"/>
        <v>210</v>
      </c>
    </row>
    <row r="27" spans="1:17">
      <c r="A27" s="9">
        <v>24</v>
      </c>
      <c r="B27" s="10" t="s">
        <v>60</v>
      </c>
      <c r="C27" s="10" t="s">
        <v>61</v>
      </c>
      <c r="D27" s="10" t="s">
        <v>62</v>
      </c>
      <c r="E27" s="10"/>
      <c r="F27" s="10" t="s">
        <v>25</v>
      </c>
      <c r="G27" s="10" t="s">
        <v>26</v>
      </c>
      <c r="H27" s="10" t="s">
        <v>83</v>
      </c>
      <c r="I27" s="7">
        <v>13</v>
      </c>
      <c r="J27" s="11">
        <v>99</v>
      </c>
      <c r="K27" s="12">
        <v>99</v>
      </c>
      <c r="L27" s="12">
        <v>99</v>
      </c>
      <c r="M27" s="12">
        <v>99</v>
      </c>
      <c r="N27" s="7">
        <f t="shared" si="0"/>
        <v>409</v>
      </c>
      <c r="O27" s="7">
        <v>2</v>
      </c>
      <c r="P27" s="6">
        <v>198</v>
      </c>
      <c r="Q27" s="7">
        <f t="shared" si="1"/>
        <v>211</v>
      </c>
    </row>
    <row r="28" spans="1:17">
      <c r="A28" s="9">
        <v>25</v>
      </c>
      <c r="C28" s="26" t="s">
        <v>671</v>
      </c>
      <c r="D28" s="26" t="s">
        <v>672</v>
      </c>
      <c r="F28" s="26" t="s">
        <v>25</v>
      </c>
      <c r="H28" s="26" t="s">
        <v>153</v>
      </c>
      <c r="I28" s="7">
        <v>99</v>
      </c>
      <c r="J28" s="7">
        <v>99</v>
      </c>
      <c r="K28" s="12">
        <v>99</v>
      </c>
      <c r="L28" s="12">
        <v>99</v>
      </c>
      <c r="M28" s="12">
        <v>14</v>
      </c>
      <c r="N28" s="7">
        <f t="shared" si="0"/>
        <v>410</v>
      </c>
      <c r="O28" s="7">
        <v>2</v>
      </c>
      <c r="P28" s="7">
        <v>198</v>
      </c>
      <c r="Q28" s="7">
        <f t="shared" si="1"/>
        <v>212</v>
      </c>
    </row>
    <row r="29" spans="1:17">
      <c r="A29" s="9">
        <v>26</v>
      </c>
      <c r="B29" s="10" t="s">
        <v>63</v>
      </c>
      <c r="C29" s="10" t="s">
        <v>64</v>
      </c>
      <c r="D29" s="10" t="s">
        <v>65</v>
      </c>
      <c r="E29" s="10"/>
      <c r="F29" s="10" t="s">
        <v>25</v>
      </c>
      <c r="G29" s="10" t="s">
        <v>26</v>
      </c>
      <c r="H29" s="10" t="s">
        <v>83</v>
      </c>
      <c r="I29" s="7">
        <v>14</v>
      </c>
      <c r="J29" s="7">
        <v>99</v>
      </c>
      <c r="K29" s="12">
        <v>99</v>
      </c>
      <c r="L29" s="12">
        <v>99</v>
      </c>
      <c r="M29" s="12">
        <v>99</v>
      </c>
      <c r="N29" s="7">
        <f t="shared" si="0"/>
        <v>410</v>
      </c>
      <c r="O29" s="7">
        <v>2</v>
      </c>
      <c r="P29" s="6">
        <v>198</v>
      </c>
      <c r="Q29" s="7">
        <f t="shared" si="1"/>
        <v>212</v>
      </c>
    </row>
    <row r="30" spans="1:17">
      <c r="A30" s="9">
        <v>27</v>
      </c>
      <c r="B30" s="10" t="s">
        <v>496</v>
      </c>
      <c r="C30" s="10" t="s">
        <v>497</v>
      </c>
      <c r="D30" s="10" t="s">
        <v>498</v>
      </c>
      <c r="E30" s="10"/>
      <c r="F30" s="10" t="s">
        <v>25</v>
      </c>
      <c r="G30" s="10" t="s">
        <v>26</v>
      </c>
      <c r="H30" s="10" t="s">
        <v>133</v>
      </c>
      <c r="I30" s="7">
        <v>99</v>
      </c>
      <c r="J30" s="11">
        <v>15</v>
      </c>
      <c r="K30" s="12">
        <v>99</v>
      </c>
      <c r="L30" s="12">
        <v>99</v>
      </c>
      <c r="M30" s="12">
        <v>99</v>
      </c>
      <c r="N30" s="7">
        <f t="shared" si="0"/>
        <v>411</v>
      </c>
      <c r="O30" s="7">
        <v>2</v>
      </c>
      <c r="P30" s="6">
        <v>198</v>
      </c>
      <c r="Q30" s="7">
        <f t="shared" si="1"/>
        <v>213</v>
      </c>
    </row>
    <row r="31" spans="1:17">
      <c r="A31" s="9">
        <v>28</v>
      </c>
      <c r="B31" s="10" t="s">
        <v>600</v>
      </c>
      <c r="C31" s="10" t="s">
        <v>601</v>
      </c>
      <c r="D31" s="10" t="s">
        <v>602</v>
      </c>
      <c r="E31" s="10"/>
      <c r="F31" s="10" t="s">
        <v>25</v>
      </c>
      <c r="G31" s="10" t="s">
        <v>26</v>
      </c>
      <c r="H31" s="10" t="s">
        <v>328</v>
      </c>
      <c r="I31" s="7">
        <v>99</v>
      </c>
      <c r="J31" s="7">
        <v>99</v>
      </c>
      <c r="K31" s="12">
        <v>15</v>
      </c>
      <c r="L31" s="12">
        <v>99</v>
      </c>
      <c r="M31" s="12">
        <v>99</v>
      </c>
      <c r="N31" s="7">
        <f t="shared" si="0"/>
        <v>411</v>
      </c>
      <c r="O31" s="7">
        <v>2</v>
      </c>
      <c r="P31" s="6">
        <v>198</v>
      </c>
      <c r="Q31" s="7">
        <f t="shared" si="1"/>
        <v>213</v>
      </c>
    </row>
    <row r="32" spans="1:17">
      <c r="A32" s="9">
        <v>29</v>
      </c>
      <c r="B32" s="10" t="s">
        <v>66</v>
      </c>
      <c r="C32" s="10" t="s">
        <v>67</v>
      </c>
      <c r="D32" s="10" t="s">
        <v>68</v>
      </c>
      <c r="E32" s="10"/>
      <c r="F32" s="10" t="s">
        <v>25</v>
      </c>
      <c r="G32" s="10" t="s">
        <v>26</v>
      </c>
      <c r="H32" s="10" t="s">
        <v>87</v>
      </c>
      <c r="I32" s="7">
        <v>15</v>
      </c>
      <c r="J32" s="7">
        <v>99</v>
      </c>
      <c r="K32" s="12">
        <v>99</v>
      </c>
      <c r="L32" s="12">
        <v>99</v>
      </c>
      <c r="M32" s="12">
        <v>99</v>
      </c>
      <c r="N32" s="7">
        <f t="shared" si="0"/>
        <v>411</v>
      </c>
      <c r="O32" s="7">
        <v>2</v>
      </c>
      <c r="P32" s="6">
        <v>198</v>
      </c>
      <c r="Q32" s="7">
        <f t="shared" si="1"/>
        <v>213</v>
      </c>
    </row>
    <row r="33" spans="1:17">
      <c r="A33" s="9">
        <v>30</v>
      </c>
      <c r="B33" s="10" t="s">
        <v>500</v>
      </c>
      <c r="C33" s="10" t="s">
        <v>501</v>
      </c>
      <c r="D33" s="10" t="s">
        <v>502</v>
      </c>
      <c r="E33" s="10"/>
      <c r="F33" s="10" t="s">
        <v>25</v>
      </c>
      <c r="G33" s="10" t="s">
        <v>26</v>
      </c>
      <c r="H33" s="10" t="s">
        <v>79</v>
      </c>
      <c r="I33" s="7">
        <v>99</v>
      </c>
      <c r="J33" s="7">
        <v>16</v>
      </c>
      <c r="K33" s="12">
        <v>99</v>
      </c>
      <c r="L33" s="12">
        <v>99</v>
      </c>
      <c r="M33" s="12">
        <v>99</v>
      </c>
      <c r="N33" s="7">
        <f t="shared" si="0"/>
        <v>412</v>
      </c>
      <c r="O33" s="7">
        <v>2</v>
      </c>
      <c r="P33" s="6">
        <v>198</v>
      </c>
      <c r="Q33" s="7">
        <f t="shared" si="1"/>
        <v>214</v>
      </c>
    </row>
    <row r="34" spans="1:17">
      <c r="A34" s="9">
        <v>31</v>
      </c>
      <c r="B34" s="10" t="s">
        <v>603</v>
      </c>
      <c r="C34" s="10" t="s">
        <v>604</v>
      </c>
      <c r="D34" s="10" t="s">
        <v>605</v>
      </c>
      <c r="E34" s="10"/>
      <c r="F34" s="10" t="s">
        <v>25</v>
      </c>
      <c r="G34" s="10" t="s">
        <v>26</v>
      </c>
      <c r="H34" s="10" t="s">
        <v>85</v>
      </c>
      <c r="I34" s="7">
        <v>99</v>
      </c>
      <c r="J34" s="7">
        <v>99</v>
      </c>
      <c r="K34" s="12">
        <v>16</v>
      </c>
      <c r="L34" s="12">
        <v>99</v>
      </c>
      <c r="M34" s="12">
        <v>99</v>
      </c>
      <c r="N34" s="7">
        <f t="shared" si="0"/>
        <v>412</v>
      </c>
      <c r="O34" s="7">
        <v>2</v>
      </c>
      <c r="P34" s="7">
        <v>198</v>
      </c>
      <c r="Q34" s="7">
        <f t="shared" si="1"/>
        <v>214</v>
      </c>
    </row>
    <row r="35" spans="1:17">
      <c r="A35" s="9">
        <v>32</v>
      </c>
      <c r="B35" s="10" t="s">
        <v>506</v>
      </c>
      <c r="C35" s="10" t="s">
        <v>507</v>
      </c>
      <c r="D35" s="10" t="s">
        <v>508</v>
      </c>
      <c r="E35" s="10"/>
      <c r="F35" s="10" t="s">
        <v>25</v>
      </c>
      <c r="G35" s="10" t="s">
        <v>26</v>
      </c>
      <c r="H35" s="10" t="s">
        <v>133</v>
      </c>
      <c r="I35" s="7">
        <v>99</v>
      </c>
      <c r="J35" s="11">
        <v>18</v>
      </c>
      <c r="K35" s="12">
        <v>99</v>
      </c>
      <c r="L35" s="12">
        <v>99</v>
      </c>
      <c r="M35" s="12">
        <v>99</v>
      </c>
      <c r="N35" s="7">
        <f t="shared" si="0"/>
        <v>414</v>
      </c>
      <c r="O35" s="7">
        <v>2</v>
      </c>
      <c r="P35" s="7">
        <v>198</v>
      </c>
      <c r="Q35" s="7">
        <f t="shared" si="1"/>
        <v>216</v>
      </c>
    </row>
    <row r="36" spans="1:17">
      <c r="A36" s="9">
        <v>33</v>
      </c>
      <c r="B36" s="10" t="s">
        <v>75</v>
      </c>
      <c r="C36" s="10" t="s">
        <v>76</v>
      </c>
      <c r="D36" s="10" t="s">
        <v>77</v>
      </c>
      <c r="E36" s="10"/>
      <c r="F36" s="10" t="s">
        <v>25</v>
      </c>
      <c r="G36" s="10" t="s">
        <v>26</v>
      </c>
      <c r="H36" s="10" t="s">
        <v>89</v>
      </c>
      <c r="I36" s="11">
        <v>18</v>
      </c>
      <c r="J36" s="7">
        <v>99</v>
      </c>
      <c r="K36" s="12">
        <v>99</v>
      </c>
      <c r="L36" s="12">
        <v>99</v>
      </c>
      <c r="M36" s="12">
        <v>99</v>
      </c>
      <c r="N36" s="7">
        <f t="shared" si="0"/>
        <v>414</v>
      </c>
      <c r="O36" s="7">
        <v>2</v>
      </c>
      <c r="P36" s="7">
        <v>198</v>
      </c>
      <c r="Q36" s="7">
        <f t="shared" si="1"/>
        <v>216</v>
      </c>
    </row>
    <row r="37" spans="1:17">
      <c r="A37" s="9">
        <v>34</v>
      </c>
      <c r="B37" s="10" t="s">
        <v>509</v>
      </c>
      <c r="C37" s="10" t="s">
        <v>510</v>
      </c>
      <c r="D37" s="10" t="s">
        <v>511</v>
      </c>
      <c r="E37" s="10"/>
      <c r="F37" s="10" t="s">
        <v>25</v>
      </c>
      <c r="G37" s="10" t="s">
        <v>26</v>
      </c>
      <c r="H37" s="10" t="s">
        <v>83</v>
      </c>
      <c r="I37" s="7">
        <v>99</v>
      </c>
      <c r="J37" s="7">
        <v>20</v>
      </c>
      <c r="K37" s="12">
        <v>99</v>
      </c>
      <c r="L37" s="12">
        <v>99</v>
      </c>
      <c r="M37" s="12">
        <v>99</v>
      </c>
      <c r="N37" s="7">
        <f t="shared" si="0"/>
        <v>416</v>
      </c>
      <c r="O37" s="7">
        <v>2</v>
      </c>
      <c r="P37" s="6">
        <v>198</v>
      </c>
      <c r="Q37" s="7">
        <f t="shared" si="1"/>
        <v>218</v>
      </c>
    </row>
    <row r="38" spans="1:17">
      <c r="A38" s="9">
        <v>35</v>
      </c>
      <c r="B38" s="10" t="s">
        <v>512</v>
      </c>
      <c r="C38" s="10" t="s">
        <v>513</v>
      </c>
      <c r="D38" s="10" t="s">
        <v>514</v>
      </c>
      <c r="E38" s="10"/>
      <c r="F38" s="10" t="s">
        <v>25</v>
      </c>
      <c r="G38" s="10" t="s">
        <v>26</v>
      </c>
      <c r="H38" s="10" t="s">
        <v>85</v>
      </c>
      <c r="I38" s="7">
        <v>99</v>
      </c>
      <c r="J38" s="7">
        <v>21</v>
      </c>
      <c r="K38" s="12">
        <v>99</v>
      </c>
      <c r="L38" s="12">
        <v>99</v>
      </c>
      <c r="M38" s="12">
        <v>99</v>
      </c>
      <c r="N38" s="7">
        <f t="shared" si="0"/>
        <v>417</v>
      </c>
      <c r="O38" s="7">
        <v>2</v>
      </c>
      <c r="P38" s="6">
        <v>198</v>
      </c>
      <c r="Q38" s="7">
        <f t="shared" si="1"/>
        <v>219</v>
      </c>
    </row>
    <row r="39" spans="1:17">
      <c r="A39" s="9">
        <v>36</v>
      </c>
      <c r="B39" s="10" t="s">
        <v>515</v>
      </c>
      <c r="C39" s="10" t="s">
        <v>516</v>
      </c>
      <c r="D39" s="10" t="s">
        <v>517</v>
      </c>
      <c r="E39" s="10"/>
      <c r="F39" s="10" t="s">
        <v>25</v>
      </c>
      <c r="G39" s="10" t="s">
        <v>26</v>
      </c>
      <c r="H39" s="10" t="s">
        <v>80</v>
      </c>
      <c r="I39" s="7">
        <v>99</v>
      </c>
      <c r="J39" s="7">
        <v>22</v>
      </c>
      <c r="K39" s="12">
        <v>99</v>
      </c>
      <c r="L39" s="12">
        <v>99</v>
      </c>
      <c r="M39" s="12">
        <v>99</v>
      </c>
      <c r="N39" s="7">
        <f t="shared" si="0"/>
        <v>418</v>
      </c>
      <c r="O39" s="7">
        <v>2</v>
      </c>
      <c r="P39" s="6">
        <v>198</v>
      </c>
      <c r="Q39" s="7">
        <f t="shared" si="1"/>
        <v>220</v>
      </c>
    </row>
    <row r="40" spans="1:17">
      <c r="A40" s="9">
        <v>37</v>
      </c>
      <c r="B40" s="10" t="s">
        <v>509</v>
      </c>
      <c r="C40" s="10" t="s">
        <v>606</v>
      </c>
      <c r="D40" s="10" t="s">
        <v>607</v>
      </c>
      <c r="E40" s="10"/>
      <c r="F40" s="10" t="s">
        <v>25</v>
      </c>
      <c r="G40" s="10" t="s">
        <v>26</v>
      </c>
      <c r="H40" s="10" t="s">
        <v>83</v>
      </c>
      <c r="I40" s="7">
        <v>99</v>
      </c>
      <c r="J40" s="7">
        <v>99</v>
      </c>
      <c r="K40" s="12">
        <v>99</v>
      </c>
      <c r="L40" s="12">
        <v>99</v>
      </c>
      <c r="M40" s="12">
        <v>99</v>
      </c>
      <c r="N40" s="7">
        <f t="shared" si="0"/>
        <v>495</v>
      </c>
      <c r="O40" s="7">
        <v>2</v>
      </c>
      <c r="P40" s="7">
        <v>198</v>
      </c>
      <c r="Q40" s="7">
        <f t="shared" si="1"/>
        <v>297</v>
      </c>
    </row>
    <row r="41" spans="1:17">
      <c r="A41" s="9">
        <v>38</v>
      </c>
      <c r="B41" s="10" t="s">
        <v>518</v>
      </c>
      <c r="C41" s="10" t="s">
        <v>519</v>
      </c>
      <c r="D41" s="10" t="s">
        <v>520</v>
      </c>
      <c r="E41" s="10"/>
      <c r="F41" s="10" t="s">
        <v>25</v>
      </c>
      <c r="G41" s="10" t="s">
        <v>26</v>
      </c>
      <c r="H41" s="10" t="s">
        <v>205</v>
      </c>
      <c r="I41" s="7">
        <v>99</v>
      </c>
      <c r="J41" s="7">
        <v>99</v>
      </c>
      <c r="K41" s="12">
        <v>99</v>
      </c>
      <c r="L41" s="12">
        <v>99</v>
      </c>
      <c r="M41" s="12">
        <v>99</v>
      </c>
      <c r="N41" s="7">
        <f t="shared" si="0"/>
        <v>495</v>
      </c>
      <c r="O41" s="7">
        <v>2</v>
      </c>
      <c r="P41" s="6">
        <v>198</v>
      </c>
      <c r="Q41" s="7">
        <f t="shared" si="1"/>
        <v>297</v>
      </c>
    </row>
    <row r="42" spans="1:17">
      <c r="A42" s="9">
        <v>39</v>
      </c>
      <c r="B42" s="10" t="s">
        <v>521</v>
      </c>
      <c r="C42" s="10" t="s">
        <v>522</v>
      </c>
      <c r="D42" s="10" t="s">
        <v>523</v>
      </c>
      <c r="E42" s="10"/>
      <c r="F42" s="10" t="s">
        <v>25</v>
      </c>
      <c r="G42" s="10" t="s">
        <v>26</v>
      </c>
      <c r="H42" s="10" t="s">
        <v>86</v>
      </c>
      <c r="I42" s="7">
        <v>99</v>
      </c>
      <c r="J42" s="7">
        <v>99</v>
      </c>
      <c r="K42" s="12">
        <v>99</v>
      </c>
      <c r="L42" s="12">
        <v>99</v>
      </c>
      <c r="M42" s="12">
        <v>99</v>
      </c>
      <c r="N42" s="7">
        <f t="shared" si="0"/>
        <v>495</v>
      </c>
      <c r="O42" s="7">
        <v>2</v>
      </c>
      <c r="P42" s="7">
        <v>198</v>
      </c>
      <c r="Q42" s="7">
        <f t="shared" si="1"/>
        <v>297</v>
      </c>
    </row>
    <row r="43" spans="1:17">
      <c r="B43" s="23" t="s">
        <v>636</v>
      </c>
    </row>
    <row r="47" spans="1:17">
      <c r="B47" s="2" t="s">
        <v>660</v>
      </c>
    </row>
  </sheetData>
  <sortState ref="A4:Q42">
    <sortCondition ref="Q4:Q42"/>
    <sortCondition ref="M4:M42"/>
  </sortState>
  <pageMargins left="0.31496062992125984" right="0.31496062992125984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workbookViewId="0">
      <selection activeCell="T18" sqref="T18"/>
    </sheetView>
  </sheetViews>
  <sheetFormatPr defaultRowHeight="15"/>
  <cols>
    <col min="1" max="1" width="5.28515625" style="2" bestFit="1" customWidth="1"/>
    <col min="2" max="2" width="9.85546875" style="18" bestFit="1" customWidth="1"/>
    <col min="3" max="3" width="31.7109375" style="2" customWidth="1"/>
    <col min="4" max="4" width="27.28515625" style="18" customWidth="1"/>
    <col min="5" max="5" width="3.28515625" style="20" bestFit="1" customWidth="1"/>
    <col min="6" max="6" width="4.42578125" style="20" bestFit="1" customWidth="1"/>
    <col min="7" max="7" width="19.28515625" style="2" customWidth="1"/>
    <col min="8" max="12" width="10.5703125" style="2" bestFit="1" customWidth="1"/>
    <col min="13" max="13" width="10.140625" style="2" bestFit="1" customWidth="1"/>
    <col min="14" max="14" width="12.140625" style="2" bestFit="1" customWidth="1"/>
    <col min="15" max="15" width="10.42578125" style="2" bestFit="1" customWidth="1"/>
    <col min="16" max="16" width="12.42578125" style="2" bestFit="1" customWidth="1"/>
    <col min="17" max="16384" width="9.140625" style="2"/>
  </cols>
  <sheetData>
    <row r="1" spans="1:17">
      <c r="A1" s="1"/>
      <c r="B1" s="17"/>
      <c r="C1" s="1"/>
      <c r="D1" s="17"/>
      <c r="E1" s="19"/>
      <c r="F1" s="19"/>
      <c r="G1" s="1"/>
      <c r="H1" s="1" t="s">
        <v>9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18</v>
      </c>
      <c r="O1" s="1" t="s">
        <v>15</v>
      </c>
      <c r="P1" s="1" t="s">
        <v>16</v>
      </c>
    </row>
    <row r="2" spans="1:17">
      <c r="A2" s="1"/>
      <c r="B2" s="17"/>
      <c r="C2" s="1"/>
      <c r="D2" s="17"/>
      <c r="E2" s="19"/>
      <c r="F2" s="19"/>
      <c r="G2" s="1"/>
      <c r="H2" s="1" t="s">
        <v>10</v>
      </c>
      <c r="I2" s="1" t="s">
        <v>10</v>
      </c>
      <c r="J2" s="1" t="s">
        <v>10</v>
      </c>
      <c r="K2" s="1" t="s">
        <v>10</v>
      </c>
      <c r="L2" s="1" t="s">
        <v>10</v>
      </c>
      <c r="M2" s="1" t="s">
        <v>17</v>
      </c>
      <c r="N2" s="1" t="s">
        <v>20</v>
      </c>
      <c r="O2" s="1" t="s">
        <v>8</v>
      </c>
      <c r="P2" s="1" t="s">
        <v>15</v>
      </c>
    </row>
    <row r="3" spans="1:17">
      <c r="A3" s="1" t="s">
        <v>0</v>
      </c>
      <c r="B3" s="17" t="s">
        <v>1</v>
      </c>
      <c r="C3" s="1" t="s">
        <v>2</v>
      </c>
      <c r="D3" s="17" t="s">
        <v>3</v>
      </c>
      <c r="E3" s="19" t="s">
        <v>5</v>
      </c>
      <c r="F3" s="19" t="s">
        <v>6</v>
      </c>
      <c r="G3" s="1" t="s">
        <v>7</v>
      </c>
      <c r="H3" s="1"/>
      <c r="I3" s="1"/>
      <c r="J3" s="1"/>
      <c r="K3" s="1"/>
      <c r="L3" s="1"/>
      <c r="M3" s="1" t="s">
        <v>8</v>
      </c>
      <c r="N3" s="1" t="s">
        <v>19</v>
      </c>
      <c r="O3" s="1" t="s">
        <v>19</v>
      </c>
      <c r="P3" s="1" t="s">
        <v>21</v>
      </c>
    </row>
    <row r="4" spans="1:17" s="23" customFormat="1" ht="15" customHeight="1">
      <c r="A4" s="27">
        <v>1</v>
      </c>
      <c r="B4" s="36" t="s">
        <v>277</v>
      </c>
      <c r="C4" s="28" t="s">
        <v>171</v>
      </c>
      <c r="D4" s="36" t="s">
        <v>278</v>
      </c>
      <c r="E4" s="37" t="s">
        <v>92</v>
      </c>
      <c r="F4" s="37" t="s">
        <v>26</v>
      </c>
      <c r="G4" s="36" t="s">
        <v>134</v>
      </c>
      <c r="H4" s="28">
        <v>2</v>
      </c>
      <c r="I4" s="27">
        <v>6</v>
      </c>
      <c r="J4" s="28">
        <v>1</v>
      </c>
      <c r="K4" s="27">
        <v>2</v>
      </c>
      <c r="L4" s="28">
        <v>1</v>
      </c>
      <c r="M4" s="27">
        <f t="shared" ref="M4:M35" si="0">SUM(H4:L4)</f>
        <v>12</v>
      </c>
      <c r="N4" s="28">
        <v>2</v>
      </c>
      <c r="O4" s="27">
        <v>8</v>
      </c>
      <c r="P4" s="28">
        <f t="shared" ref="P4:P35" si="1">(M4-O4)</f>
        <v>4</v>
      </c>
      <c r="Q4" s="23" t="s">
        <v>667</v>
      </c>
    </row>
    <row r="5" spans="1:17" s="46" customFormat="1" ht="15" customHeight="1">
      <c r="A5" s="22">
        <v>2</v>
      </c>
      <c r="B5" s="47" t="s">
        <v>109</v>
      </c>
      <c r="C5" s="21" t="s">
        <v>110</v>
      </c>
      <c r="D5" s="47" t="s">
        <v>111</v>
      </c>
      <c r="E5" s="48" t="s">
        <v>92</v>
      </c>
      <c r="F5" s="48" t="s">
        <v>26</v>
      </c>
      <c r="G5" s="21" t="s">
        <v>136</v>
      </c>
      <c r="H5" s="21">
        <v>8</v>
      </c>
      <c r="I5" s="21">
        <v>1</v>
      </c>
      <c r="J5" s="21">
        <v>1</v>
      </c>
      <c r="K5" s="22">
        <v>2</v>
      </c>
      <c r="L5" s="21">
        <v>8</v>
      </c>
      <c r="M5" s="22">
        <f t="shared" si="0"/>
        <v>20</v>
      </c>
      <c r="N5" s="21">
        <v>2</v>
      </c>
      <c r="O5" s="22">
        <f>SUMIF(H5:L5,"&gt;="&amp;LARGE(H5:L5,N5))</f>
        <v>16</v>
      </c>
      <c r="P5" s="21">
        <f t="shared" si="1"/>
        <v>4</v>
      </c>
      <c r="Q5" s="46" t="s">
        <v>679</v>
      </c>
    </row>
    <row r="6" spans="1:17" s="32" customFormat="1" ht="15" customHeight="1">
      <c r="A6" s="45">
        <v>3</v>
      </c>
      <c r="B6" s="38" t="s">
        <v>539</v>
      </c>
      <c r="C6" s="31" t="s">
        <v>540</v>
      </c>
      <c r="D6" s="38" t="s">
        <v>541</v>
      </c>
      <c r="E6" s="39" t="s">
        <v>92</v>
      </c>
      <c r="F6" s="39" t="s">
        <v>26</v>
      </c>
      <c r="G6" s="31" t="s">
        <v>206</v>
      </c>
      <c r="H6" s="31">
        <v>99</v>
      </c>
      <c r="I6" s="31">
        <v>1</v>
      </c>
      <c r="J6" s="31">
        <v>3</v>
      </c>
      <c r="K6" s="30">
        <v>1</v>
      </c>
      <c r="L6" s="31">
        <v>5</v>
      </c>
      <c r="M6" s="30">
        <f t="shared" si="0"/>
        <v>109</v>
      </c>
      <c r="N6" s="31">
        <v>2</v>
      </c>
      <c r="O6" s="30">
        <f>SUMIF(H6:L6,"&gt;="&amp;LARGE(H6:L6,N6))</f>
        <v>104</v>
      </c>
      <c r="P6" s="31">
        <f t="shared" si="1"/>
        <v>5</v>
      </c>
      <c r="Q6" s="32" t="s">
        <v>668</v>
      </c>
    </row>
    <row r="7" spans="1:17" s="46" customFormat="1" ht="15" customHeight="1">
      <c r="A7" s="22">
        <v>4</v>
      </c>
      <c r="B7" s="47" t="s">
        <v>93</v>
      </c>
      <c r="C7" s="21" t="s">
        <v>94</v>
      </c>
      <c r="D7" s="47" t="s">
        <v>95</v>
      </c>
      <c r="E7" s="48" t="s">
        <v>92</v>
      </c>
      <c r="F7" s="48" t="s">
        <v>26</v>
      </c>
      <c r="G7" s="47" t="s">
        <v>80</v>
      </c>
      <c r="H7" s="21">
        <v>2</v>
      </c>
      <c r="I7" s="22">
        <v>2</v>
      </c>
      <c r="J7" s="21">
        <v>2</v>
      </c>
      <c r="K7" s="22">
        <v>99</v>
      </c>
      <c r="L7" s="21">
        <v>2</v>
      </c>
      <c r="M7" s="22">
        <f t="shared" si="0"/>
        <v>107</v>
      </c>
      <c r="N7" s="21">
        <v>2</v>
      </c>
      <c r="O7" s="22">
        <v>101</v>
      </c>
      <c r="P7" s="21">
        <f t="shared" si="1"/>
        <v>6</v>
      </c>
      <c r="Q7" s="46" t="s">
        <v>679</v>
      </c>
    </row>
    <row r="8" spans="1:17" s="32" customFormat="1" ht="15" customHeight="1">
      <c r="A8" s="45">
        <v>5</v>
      </c>
      <c r="B8" s="38" t="s">
        <v>274</v>
      </c>
      <c r="C8" s="31" t="s">
        <v>275</v>
      </c>
      <c r="D8" s="38" t="s">
        <v>276</v>
      </c>
      <c r="E8" s="39" t="s">
        <v>92</v>
      </c>
      <c r="F8" s="39" t="s">
        <v>26</v>
      </c>
      <c r="G8" s="38" t="s">
        <v>137</v>
      </c>
      <c r="H8" s="31">
        <v>1</v>
      </c>
      <c r="I8" s="30">
        <v>2</v>
      </c>
      <c r="J8" s="31">
        <v>4</v>
      </c>
      <c r="K8" s="30">
        <v>5</v>
      </c>
      <c r="L8" s="31">
        <v>13</v>
      </c>
      <c r="M8" s="30">
        <f t="shared" si="0"/>
        <v>25</v>
      </c>
      <c r="N8" s="31">
        <v>2</v>
      </c>
      <c r="O8" s="30">
        <f t="shared" ref="O8:O34" si="2">SUMIF(H8:L8,"&gt;="&amp;LARGE(H8:L8,N8))</f>
        <v>18</v>
      </c>
      <c r="P8" s="31">
        <f t="shared" si="1"/>
        <v>7</v>
      </c>
      <c r="Q8" s="32" t="s">
        <v>668</v>
      </c>
    </row>
    <row r="9" spans="1:17" s="32" customFormat="1" ht="15" customHeight="1">
      <c r="A9" s="30">
        <v>6</v>
      </c>
      <c r="B9" s="38" t="s">
        <v>90</v>
      </c>
      <c r="C9" s="31" t="s">
        <v>58</v>
      </c>
      <c r="D9" s="38" t="s">
        <v>91</v>
      </c>
      <c r="E9" s="39" t="s">
        <v>92</v>
      </c>
      <c r="F9" s="39" t="s">
        <v>26</v>
      </c>
      <c r="G9" s="31" t="s">
        <v>81</v>
      </c>
      <c r="H9" s="31">
        <v>1</v>
      </c>
      <c r="I9" s="31">
        <v>9</v>
      </c>
      <c r="J9" s="31">
        <v>6</v>
      </c>
      <c r="K9" s="30">
        <v>1</v>
      </c>
      <c r="L9" s="31">
        <v>7</v>
      </c>
      <c r="M9" s="30">
        <f t="shared" si="0"/>
        <v>24</v>
      </c>
      <c r="N9" s="31">
        <v>2</v>
      </c>
      <c r="O9" s="30">
        <f t="shared" si="2"/>
        <v>16</v>
      </c>
      <c r="P9" s="31">
        <f t="shared" si="1"/>
        <v>8</v>
      </c>
      <c r="Q9" s="32" t="s">
        <v>668</v>
      </c>
    </row>
    <row r="10" spans="1:17" s="32" customFormat="1" ht="15" customHeight="1">
      <c r="A10" s="45">
        <v>7</v>
      </c>
      <c r="B10" s="38" t="s">
        <v>279</v>
      </c>
      <c r="C10" s="31" t="s">
        <v>280</v>
      </c>
      <c r="D10" s="38" t="s">
        <v>281</v>
      </c>
      <c r="E10" s="39" t="s">
        <v>92</v>
      </c>
      <c r="F10" s="39" t="s">
        <v>26</v>
      </c>
      <c r="G10" s="31" t="s">
        <v>85</v>
      </c>
      <c r="H10" s="31">
        <v>3</v>
      </c>
      <c r="I10" s="31">
        <v>4</v>
      </c>
      <c r="J10" s="31">
        <v>3</v>
      </c>
      <c r="K10" s="30">
        <v>7</v>
      </c>
      <c r="L10" s="31">
        <v>3</v>
      </c>
      <c r="M10" s="30">
        <f t="shared" si="0"/>
        <v>20</v>
      </c>
      <c r="N10" s="31">
        <v>2</v>
      </c>
      <c r="O10" s="30">
        <f t="shared" si="2"/>
        <v>11</v>
      </c>
      <c r="P10" s="31">
        <f t="shared" si="1"/>
        <v>9</v>
      </c>
      <c r="Q10" s="32" t="s">
        <v>668</v>
      </c>
    </row>
    <row r="11" spans="1:17" s="46" customFormat="1" ht="15" customHeight="1">
      <c r="A11" s="22">
        <v>8</v>
      </c>
      <c r="B11" s="47" t="s">
        <v>282</v>
      </c>
      <c r="C11" s="21" t="s">
        <v>283</v>
      </c>
      <c r="D11" s="47" t="s">
        <v>284</v>
      </c>
      <c r="E11" s="48" t="s">
        <v>92</v>
      </c>
      <c r="F11" s="48" t="s">
        <v>26</v>
      </c>
      <c r="G11" s="21" t="s">
        <v>85</v>
      </c>
      <c r="H11" s="21">
        <v>4</v>
      </c>
      <c r="I11" s="21">
        <v>8</v>
      </c>
      <c r="J11" s="21">
        <v>4</v>
      </c>
      <c r="K11" s="22">
        <v>4</v>
      </c>
      <c r="L11" s="21">
        <v>14</v>
      </c>
      <c r="M11" s="22">
        <f t="shared" si="0"/>
        <v>34</v>
      </c>
      <c r="N11" s="21">
        <v>2</v>
      </c>
      <c r="O11" s="22">
        <f t="shared" si="2"/>
        <v>22</v>
      </c>
      <c r="P11" s="21">
        <f t="shared" si="1"/>
        <v>12</v>
      </c>
      <c r="Q11" s="46" t="s">
        <v>679</v>
      </c>
    </row>
    <row r="12" spans="1:17" s="32" customFormat="1" ht="15" customHeight="1">
      <c r="A12" s="45">
        <v>9</v>
      </c>
      <c r="B12" s="38" t="s">
        <v>99</v>
      </c>
      <c r="C12" s="31" t="s">
        <v>100</v>
      </c>
      <c r="D12" s="38" t="s">
        <v>101</v>
      </c>
      <c r="E12" s="39" t="s">
        <v>92</v>
      </c>
      <c r="F12" s="39" t="s">
        <v>26</v>
      </c>
      <c r="G12" s="31" t="s">
        <v>134</v>
      </c>
      <c r="H12" s="31">
        <v>4</v>
      </c>
      <c r="I12" s="31">
        <v>10</v>
      </c>
      <c r="J12" s="31">
        <v>5</v>
      </c>
      <c r="K12" s="30">
        <v>8</v>
      </c>
      <c r="L12" s="31">
        <v>6</v>
      </c>
      <c r="M12" s="30">
        <f t="shared" si="0"/>
        <v>33</v>
      </c>
      <c r="N12" s="31">
        <v>2</v>
      </c>
      <c r="O12" s="30">
        <f t="shared" si="2"/>
        <v>18</v>
      </c>
      <c r="P12" s="31">
        <f t="shared" si="1"/>
        <v>15</v>
      </c>
      <c r="Q12" s="32" t="s">
        <v>668</v>
      </c>
    </row>
    <row r="13" spans="1:17" s="32" customFormat="1" ht="15" customHeight="1">
      <c r="A13" s="30">
        <v>10</v>
      </c>
      <c r="B13" s="38" t="s">
        <v>104</v>
      </c>
      <c r="C13" s="31" t="s">
        <v>105</v>
      </c>
      <c r="D13" s="38" t="s">
        <v>106</v>
      </c>
      <c r="E13" s="39" t="s">
        <v>92</v>
      </c>
      <c r="F13" s="39" t="s">
        <v>26</v>
      </c>
      <c r="G13" s="31" t="s">
        <v>80</v>
      </c>
      <c r="H13" s="31">
        <v>6</v>
      </c>
      <c r="I13" s="31">
        <v>5</v>
      </c>
      <c r="J13" s="31">
        <v>8</v>
      </c>
      <c r="K13" s="30">
        <v>4</v>
      </c>
      <c r="L13" s="31">
        <v>15</v>
      </c>
      <c r="M13" s="30">
        <f t="shared" si="0"/>
        <v>38</v>
      </c>
      <c r="N13" s="31">
        <v>2</v>
      </c>
      <c r="O13" s="30">
        <f t="shared" si="2"/>
        <v>23</v>
      </c>
      <c r="P13" s="31">
        <f t="shared" si="1"/>
        <v>15</v>
      </c>
      <c r="Q13" s="32" t="s">
        <v>668</v>
      </c>
    </row>
    <row r="14" spans="1:17" s="32" customFormat="1" ht="15" customHeight="1">
      <c r="A14" s="45">
        <v>11</v>
      </c>
      <c r="B14" s="38" t="s">
        <v>285</v>
      </c>
      <c r="C14" s="31" t="s">
        <v>286</v>
      </c>
      <c r="D14" s="38" t="s">
        <v>287</v>
      </c>
      <c r="E14" s="39" t="s">
        <v>92</v>
      </c>
      <c r="F14" s="39" t="s">
        <v>26</v>
      </c>
      <c r="G14" s="31" t="s">
        <v>206</v>
      </c>
      <c r="H14" s="31">
        <v>5</v>
      </c>
      <c r="I14" s="31">
        <v>8</v>
      </c>
      <c r="J14" s="31">
        <v>99</v>
      </c>
      <c r="K14" s="30">
        <v>99</v>
      </c>
      <c r="L14" s="31">
        <v>4</v>
      </c>
      <c r="M14" s="30">
        <f t="shared" si="0"/>
        <v>215</v>
      </c>
      <c r="N14" s="31">
        <v>2</v>
      </c>
      <c r="O14" s="30">
        <f t="shared" si="2"/>
        <v>198</v>
      </c>
      <c r="P14" s="31">
        <f t="shared" si="1"/>
        <v>17</v>
      </c>
      <c r="Q14" s="32" t="s">
        <v>668</v>
      </c>
    </row>
    <row r="15" spans="1:17" s="46" customFormat="1" ht="15" customHeight="1">
      <c r="A15" s="22">
        <v>12</v>
      </c>
      <c r="B15" s="47" t="s">
        <v>102</v>
      </c>
      <c r="C15" s="21" t="s">
        <v>34</v>
      </c>
      <c r="D15" s="47" t="s">
        <v>103</v>
      </c>
      <c r="E15" s="48" t="s">
        <v>92</v>
      </c>
      <c r="F15" s="48" t="s">
        <v>26</v>
      </c>
      <c r="G15" s="21" t="s">
        <v>81</v>
      </c>
      <c r="H15" s="21">
        <v>5</v>
      </c>
      <c r="I15" s="21">
        <v>7</v>
      </c>
      <c r="J15" s="21">
        <v>6</v>
      </c>
      <c r="K15" s="22">
        <v>99</v>
      </c>
      <c r="L15" s="21">
        <v>12</v>
      </c>
      <c r="M15" s="22">
        <f t="shared" si="0"/>
        <v>129</v>
      </c>
      <c r="N15" s="21">
        <v>2</v>
      </c>
      <c r="O15" s="22">
        <f t="shared" si="2"/>
        <v>111</v>
      </c>
      <c r="P15" s="21">
        <f t="shared" si="1"/>
        <v>18</v>
      </c>
      <c r="Q15" s="46" t="s">
        <v>682</v>
      </c>
    </row>
    <row r="16" spans="1:17" s="46" customFormat="1" ht="15" customHeight="1">
      <c r="A16" s="35">
        <v>13</v>
      </c>
      <c r="B16" s="47" t="s">
        <v>96</v>
      </c>
      <c r="C16" s="21" t="s">
        <v>97</v>
      </c>
      <c r="D16" s="47" t="s">
        <v>98</v>
      </c>
      <c r="E16" s="48" t="s">
        <v>92</v>
      </c>
      <c r="F16" s="48" t="s">
        <v>26</v>
      </c>
      <c r="G16" s="21" t="s">
        <v>133</v>
      </c>
      <c r="H16" s="21">
        <v>3</v>
      </c>
      <c r="I16" s="21">
        <v>5</v>
      </c>
      <c r="J16" s="21">
        <v>10</v>
      </c>
      <c r="K16" s="22">
        <v>99</v>
      </c>
      <c r="L16" s="21">
        <v>99</v>
      </c>
      <c r="M16" s="22">
        <f t="shared" si="0"/>
        <v>216</v>
      </c>
      <c r="N16" s="21">
        <v>2</v>
      </c>
      <c r="O16" s="22">
        <f t="shared" si="2"/>
        <v>198</v>
      </c>
      <c r="P16" s="21">
        <f t="shared" si="1"/>
        <v>18</v>
      </c>
      <c r="Q16" s="46" t="s">
        <v>679</v>
      </c>
    </row>
    <row r="17" spans="1:17" s="32" customFormat="1" ht="15" customHeight="1">
      <c r="A17" s="30">
        <v>14</v>
      </c>
      <c r="B17" s="38" t="s">
        <v>288</v>
      </c>
      <c r="C17" s="31" t="s">
        <v>289</v>
      </c>
      <c r="D17" s="38" t="s">
        <v>290</v>
      </c>
      <c r="E17" s="39" t="s">
        <v>92</v>
      </c>
      <c r="F17" s="39" t="s">
        <v>26</v>
      </c>
      <c r="G17" s="31" t="s">
        <v>153</v>
      </c>
      <c r="H17" s="31">
        <v>7</v>
      </c>
      <c r="I17" s="31">
        <v>99</v>
      </c>
      <c r="J17" s="31">
        <v>7</v>
      </c>
      <c r="K17" s="30">
        <v>5</v>
      </c>
      <c r="L17" s="31">
        <v>23</v>
      </c>
      <c r="M17" s="30">
        <f t="shared" si="0"/>
        <v>141</v>
      </c>
      <c r="N17" s="31">
        <v>2</v>
      </c>
      <c r="O17" s="30">
        <f t="shared" si="2"/>
        <v>122</v>
      </c>
      <c r="P17" s="31">
        <f t="shared" si="1"/>
        <v>19</v>
      </c>
      <c r="Q17" s="32" t="s">
        <v>668</v>
      </c>
    </row>
    <row r="18" spans="1:17" s="6" customFormat="1" ht="15" customHeight="1">
      <c r="A18" s="35">
        <v>15</v>
      </c>
      <c r="B18" s="15" t="s">
        <v>317</v>
      </c>
      <c r="C18" s="4" t="s">
        <v>318</v>
      </c>
      <c r="D18" s="15" t="s">
        <v>319</v>
      </c>
      <c r="E18" s="16" t="s">
        <v>92</v>
      </c>
      <c r="F18" s="16" t="s">
        <v>26</v>
      </c>
      <c r="G18" s="4" t="s">
        <v>328</v>
      </c>
      <c r="H18" s="4">
        <v>16</v>
      </c>
      <c r="I18" s="4">
        <v>3</v>
      </c>
      <c r="J18" s="4">
        <v>99</v>
      </c>
      <c r="K18" s="5">
        <v>3</v>
      </c>
      <c r="L18" s="4">
        <v>20</v>
      </c>
      <c r="M18" s="5">
        <f t="shared" si="0"/>
        <v>141</v>
      </c>
      <c r="N18" s="4">
        <v>2</v>
      </c>
      <c r="O18" s="5">
        <f t="shared" si="2"/>
        <v>119</v>
      </c>
      <c r="P18" s="4">
        <f t="shared" si="1"/>
        <v>22</v>
      </c>
    </row>
    <row r="19" spans="1:17" s="6" customFormat="1" ht="15" customHeight="1">
      <c r="A19" s="22">
        <v>16</v>
      </c>
      <c r="B19" s="15" t="s">
        <v>609</v>
      </c>
      <c r="C19" s="4" t="s">
        <v>610</v>
      </c>
      <c r="D19" s="15" t="s">
        <v>611</v>
      </c>
      <c r="E19" s="16" t="s">
        <v>92</v>
      </c>
      <c r="F19" s="16" t="s">
        <v>26</v>
      </c>
      <c r="G19" s="4" t="s">
        <v>134</v>
      </c>
      <c r="H19" s="4">
        <v>99</v>
      </c>
      <c r="I19" s="4">
        <v>99</v>
      </c>
      <c r="J19" s="4">
        <v>8</v>
      </c>
      <c r="K19" s="14">
        <v>6</v>
      </c>
      <c r="L19" s="13">
        <v>10</v>
      </c>
      <c r="M19" s="5">
        <f t="shared" si="0"/>
        <v>222</v>
      </c>
      <c r="N19" s="4">
        <v>2</v>
      </c>
      <c r="O19" s="5">
        <f t="shared" si="2"/>
        <v>198</v>
      </c>
      <c r="P19" s="4">
        <f t="shared" si="1"/>
        <v>24</v>
      </c>
    </row>
    <row r="20" spans="1:17" s="6" customFormat="1" ht="15" customHeight="1">
      <c r="A20" s="35">
        <v>17</v>
      </c>
      <c r="B20" s="15" t="s">
        <v>303</v>
      </c>
      <c r="C20" s="4" t="s">
        <v>304</v>
      </c>
      <c r="D20" s="15" t="s">
        <v>305</v>
      </c>
      <c r="E20" s="16" t="s">
        <v>92</v>
      </c>
      <c r="F20" s="16" t="s">
        <v>26</v>
      </c>
      <c r="G20" s="4" t="s">
        <v>83</v>
      </c>
      <c r="H20" s="4">
        <v>10</v>
      </c>
      <c r="I20" s="4">
        <v>4</v>
      </c>
      <c r="J20" s="4">
        <v>10</v>
      </c>
      <c r="K20" s="5">
        <v>99</v>
      </c>
      <c r="L20" s="4">
        <v>99</v>
      </c>
      <c r="M20" s="5">
        <f t="shared" si="0"/>
        <v>222</v>
      </c>
      <c r="N20" s="4">
        <v>2</v>
      </c>
      <c r="O20" s="5">
        <f t="shared" si="2"/>
        <v>198</v>
      </c>
      <c r="P20" s="4">
        <f t="shared" si="1"/>
        <v>24</v>
      </c>
    </row>
    <row r="21" spans="1:17" s="6" customFormat="1" ht="15" customHeight="1">
      <c r="A21" s="22">
        <v>18</v>
      </c>
      <c r="B21" s="15" t="s">
        <v>107</v>
      </c>
      <c r="C21" s="4" t="s">
        <v>138</v>
      </c>
      <c r="D21" s="15" t="s">
        <v>108</v>
      </c>
      <c r="E21" s="16" t="s">
        <v>92</v>
      </c>
      <c r="F21" s="16" t="s">
        <v>26</v>
      </c>
      <c r="G21" s="4" t="s">
        <v>135</v>
      </c>
      <c r="H21" s="4">
        <v>7</v>
      </c>
      <c r="I21" s="4">
        <v>13</v>
      </c>
      <c r="J21" s="4">
        <v>9</v>
      </c>
      <c r="K21" s="5">
        <v>9</v>
      </c>
      <c r="L21" s="4">
        <v>99</v>
      </c>
      <c r="M21" s="5">
        <f t="shared" si="0"/>
        <v>137</v>
      </c>
      <c r="N21" s="4">
        <v>2</v>
      </c>
      <c r="O21" s="5">
        <f t="shared" si="2"/>
        <v>112</v>
      </c>
      <c r="P21" s="4">
        <f t="shared" si="1"/>
        <v>25</v>
      </c>
    </row>
    <row r="22" spans="1:17" ht="15" customHeight="1">
      <c r="A22" s="35">
        <v>19</v>
      </c>
      <c r="B22" s="15" t="s">
        <v>309</v>
      </c>
      <c r="C22" s="4" t="s">
        <v>176</v>
      </c>
      <c r="D22" s="15" t="s">
        <v>310</v>
      </c>
      <c r="E22" s="16" t="s">
        <v>92</v>
      </c>
      <c r="F22" s="16" t="s">
        <v>26</v>
      </c>
      <c r="G22" s="4" t="s">
        <v>89</v>
      </c>
      <c r="H22" s="4">
        <v>14</v>
      </c>
      <c r="I22" s="4">
        <v>3</v>
      </c>
      <c r="J22" s="4">
        <v>9</v>
      </c>
      <c r="K22" s="5">
        <v>99</v>
      </c>
      <c r="L22" s="4">
        <v>99</v>
      </c>
      <c r="M22" s="5">
        <f t="shared" si="0"/>
        <v>224</v>
      </c>
      <c r="N22" s="4">
        <v>2</v>
      </c>
      <c r="O22" s="5">
        <f t="shared" si="2"/>
        <v>198</v>
      </c>
      <c r="P22" s="4">
        <f t="shared" si="1"/>
        <v>26</v>
      </c>
    </row>
    <row r="23" spans="1:17" ht="15" customHeight="1">
      <c r="A23" s="22">
        <v>20</v>
      </c>
      <c r="B23" s="15" t="s">
        <v>294</v>
      </c>
      <c r="C23" s="4" t="s">
        <v>295</v>
      </c>
      <c r="D23" s="15" t="s">
        <v>296</v>
      </c>
      <c r="E23" s="16" t="s">
        <v>92</v>
      </c>
      <c r="F23" s="16" t="s">
        <v>26</v>
      </c>
      <c r="G23" s="4" t="s">
        <v>85</v>
      </c>
      <c r="H23" s="4">
        <v>8</v>
      </c>
      <c r="I23" s="4">
        <v>99</v>
      </c>
      <c r="J23" s="4">
        <v>99</v>
      </c>
      <c r="K23" s="5">
        <v>3</v>
      </c>
      <c r="L23" s="4">
        <v>16</v>
      </c>
      <c r="M23" s="5">
        <f t="shared" si="0"/>
        <v>225</v>
      </c>
      <c r="N23" s="4">
        <v>2</v>
      </c>
      <c r="O23" s="5">
        <f t="shared" si="2"/>
        <v>198</v>
      </c>
      <c r="P23" s="4">
        <f t="shared" si="1"/>
        <v>27</v>
      </c>
    </row>
    <row r="24" spans="1:17" ht="15" customHeight="1">
      <c r="A24" s="35">
        <v>21</v>
      </c>
      <c r="B24" s="15" t="s">
        <v>323</v>
      </c>
      <c r="C24" s="4" t="s">
        <v>324</v>
      </c>
      <c r="D24" s="15" t="s">
        <v>325</v>
      </c>
      <c r="E24" s="16" t="s">
        <v>92</v>
      </c>
      <c r="F24" s="16" t="s">
        <v>26</v>
      </c>
      <c r="G24" s="4" t="s">
        <v>80</v>
      </c>
      <c r="H24" s="4">
        <v>18</v>
      </c>
      <c r="I24" s="4">
        <v>12</v>
      </c>
      <c r="J24" s="4">
        <v>5</v>
      </c>
      <c r="K24" s="5">
        <v>10</v>
      </c>
      <c r="L24" s="4">
        <v>17</v>
      </c>
      <c r="M24" s="5">
        <f t="shared" si="0"/>
        <v>62</v>
      </c>
      <c r="N24" s="4">
        <v>2</v>
      </c>
      <c r="O24" s="5">
        <f t="shared" si="2"/>
        <v>35</v>
      </c>
      <c r="P24" s="4">
        <f t="shared" si="1"/>
        <v>27</v>
      </c>
    </row>
    <row r="25" spans="1:17" ht="15" customHeight="1">
      <c r="A25" s="22">
        <v>22</v>
      </c>
      <c r="B25" s="15" t="s">
        <v>291</v>
      </c>
      <c r="C25" s="4" t="s">
        <v>292</v>
      </c>
      <c r="D25" s="15" t="s">
        <v>293</v>
      </c>
      <c r="E25" s="16" t="s">
        <v>92</v>
      </c>
      <c r="F25" s="16" t="s">
        <v>26</v>
      </c>
      <c r="G25" s="4" t="s">
        <v>326</v>
      </c>
      <c r="H25" s="4">
        <v>6</v>
      </c>
      <c r="I25" s="4">
        <v>11</v>
      </c>
      <c r="J25" s="4">
        <v>13</v>
      </c>
      <c r="K25" s="5">
        <v>16</v>
      </c>
      <c r="L25" s="4">
        <v>11</v>
      </c>
      <c r="M25" s="5">
        <f t="shared" si="0"/>
        <v>57</v>
      </c>
      <c r="N25" s="4">
        <v>2</v>
      </c>
      <c r="O25" s="5">
        <f t="shared" si="2"/>
        <v>29</v>
      </c>
      <c r="P25" s="4">
        <f t="shared" si="1"/>
        <v>28</v>
      </c>
    </row>
    <row r="26" spans="1:17" ht="15" customHeight="1">
      <c r="A26" s="35">
        <v>23</v>
      </c>
      <c r="B26" s="15" t="s">
        <v>124</v>
      </c>
      <c r="C26" s="4" t="s">
        <v>125</v>
      </c>
      <c r="D26" s="15" t="s">
        <v>126</v>
      </c>
      <c r="E26" s="16" t="s">
        <v>92</v>
      </c>
      <c r="F26" s="16" t="s">
        <v>26</v>
      </c>
      <c r="G26" s="4" t="s">
        <v>137</v>
      </c>
      <c r="H26" s="4">
        <v>13</v>
      </c>
      <c r="I26" s="4">
        <v>6</v>
      </c>
      <c r="J26" s="4">
        <v>11</v>
      </c>
      <c r="K26" s="5">
        <v>12</v>
      </c>
      <c r="L26" s="4">
        <v>99</v>
      </c>
      <c r="M26" s="5">
        <f t="shared" si="0"/>
        <v>141</v>
      </c>
      <c r="N26" s="4">
        <v>2</v>
      </c>
      <c r="O26" s="5">
        <f t="shared" si="2"/>
        <v>112</v>
      </c>
      <c r="P26" s="4">
        <f t="shared" si="1"/>
        <v>29</v>
      </c>
    </row>
    <row r="27" spans="1:17" ht="15" customHeight="1">
      <c r="A27" s="22">
        <v>24</v>
      </c>
      <c r="B27" s="15" t="s">
        <v>311</v>
      </c>
      <c r="C27" s="4" t="s">
        <v>312</v>
      </c>
      <c r="D27" s="15" t="s">
        <v>313</v>
      </c>
      <c r="E27" s="16" t="s">
        <v>92</v>
      </c>
      <c r="F27" s="16" t="s">
        <v>26</v>
      </c>
      <c r="G27" s="4" t="s">
        <v>80</v>
      </c>
      <c r="H27" s="4">
        <v>13</v>
      </c>
      <c r="I27" s="4">
        <v>9</v>
      </c>
      <c r="J27" s="4">
        <v>14</v>
      </c>
      <c r="K27" s="5">
        <v>9</v>
      </c>
      <c r="L27" s="4">
        <v>18</v>
      </c>
      <c r="M27" s="5">
        <f t="shared" si="0"/>
        <v>63</v>
      </c>
      <c r="N27" s="4">
        <v>2</v>
      </c>
      <c r="O27" s="5">
        <f t="shared" si="2"/>
        <v>32</v>
      </c>
      <c r="P27" s="4">
        <f t="shared" si="1"/>
        <v>31</v>
      </c>
    </row>
    <row r="28" spans="1:17" ht="15" customHeight="1">
      <c r="A28" s="35">
        <v>25</v>
      </c>
      <c r="B28" s="15" t="s">
        <v>306</v>
      </c>
      <c r="C28" s="4" t="s">
        <v>307</v>
      </c>
      <c r="D28" s="15" t="s">
        <v>308</v>
      </c>
      <c r="E28" s="16" t="s">
        <v>92</v>
      </c>
      <c r="F28" s="16" t="s">
        <v>26</v>
      </c>
      <c r="G28" s="4" t="s">
        <v>134</v>
      </c>
      <c r="H28" s="4">
        <v>12</v>
      </c>
      <c r="I28" s="4">
        <v>7</v>
      </c>
      <c r="J28" s="4">
        <v>12</v>
      </c>
      <c r="K28" s="5">
        <v>99</v>
      </c>
      <c r="L28" s="4">
        <v>99</v>
      </c>
      <c r="M28" s="5">
        <f t="shared" si="0"/>
        <v>229</v>
      </c>
      <c r="N28" s="4">
        <v>2</v>
      </c>
      <c r="O28" s="5">
        <f t="shared" si="2"/>
        <v>198</v>
      </c>
      <c r="P28" s="4">
        <f t="shared" si="1"/>
        <v>31</v>
      </c>
    </row>
    <row r="29" spans="1:17" s="6" customFormat="1" ht="15" customHeight="1">
      <c r="A29" s="22">
        <v>26</v>
      </c>
      <c r="B29" s="15" t="s">
        <v>121</v>
      </c>
      <c r="C29" s="4" t="s">
        <v>122</v>
      </c>
      <c r="D29" s="15" t="s">
        <v>123</v>
      </c>
      <c r="E29" s="16" t="s">
        <v>92</v>
      </c>
      <c r="F29" s="16" t="s">
        <v>26</v>
      </c>
      <c r="G29" s="4" t="s">
        <v>85</v>
      </c>
      <c r="H29" s="4">
        <v>12</v>
      </c>
      <c r="I29" s="4">
        <v>15</v>
      </c>
      <c r="J29" s="4">
        <v>13</v>
      </c>
      <c r="K29" s="5">
        <v>7</v>
      </c>
      <c r="L29" s="4">
        <v>26</v>
      </c>
      <c r="M29" s="5">
        <f t="shared" si="0"/>
        <v>73</v>
      </c>
      <c r="N29" s="4">
        <v>2</v>
      </c>
      <c r="O29" s="5">
        <f t="shared" si="2"/>
        <v>41</v>
      </c>
      <c r="P29" s="4">
        <f t="shared" si="1"/>
        <v>32</v>
      </c>
    </row>
    <row r="30" spans="1:17" ht="15" customHeight="1">
      <c r="A30" s="35">
        <v>27</v>
      </c>
      <c r="B30" s="15" t="s">
        <v>130</v>
      </c>
      <c r="C30" s="4" t="s">
        <v>131</v>
      </c>
      <c r="D30" s="15" t="s">
        <v>132</v>
      </c>
      <c r="E30" s="16" t="s">
        <v>92</v>
      </c>
      <c r="F30" s="16" t="s">
        <v>26</v>
      </c>
      <c r="G30" s="4" t="s">
        <v>135</v>
      </c>
      <c r="H30" s="4">
        <v>15</v>
      </c>
      <c r="I30" s="4">
        <v>14</v>
      </c>
      <c r="J30" s="4">
        <v>11</v>
      </c>
      <c r="K30" s="5">
        <v>8</v>
      </c>
      <c r="L30" s="4">
        <v>25</v>
      </c>
      <c r="M30" s="5">
        <f t="shared" si="0"/>
        <v>73</v>
      </c>
      <c r="N30" s="4">
        <v>2</v>
      </c>
      <c r="O30" s="5">
        <f t="shared" si="2"/>
        <v>40</v>
      </c>
      <c r="P30" s="4">
        <f t="shared" si="1"/>
        <v>33</v>
      </c>
    </row>
    <row r="31" spans="1:17" ht="15" customHeight="1">
      <c r="A31" s="22">
        <v>28</v>
      </c>
      <c r="B31" s="15" t="s">
        <v>314</v>
      </c>
      <c r="C31" s="4" t="s">
        <v>315</v>
      </c>
      <c r="D31" s="15" t="s">
        <v>316</v>
      </c>
      <c r="E31" s="16" t="s">
        <v>92</v>
      </c>
      <c r="F31" s="16" t="s">
        <v>26</v>
      </c>
      <c r="G31" s="4" t="s">
        <v>153</v>
      </c>
      <c r="H31" s="4">
        <v>15</v>
      </c>
      <c r="I31" s="4">
        <v>10</v>
      </c>
      <c r="J31" s="4">
        <v>99</v>
      </c>
      <c r="K31" s="5">
        <v>11</v>
      </c>
      <c r="L31" s="4">
        <v>22</v>
      </c>
      <c r="M31" s="5">
        <f t="shared" si="0"/>
        <v>157</v>
      </c>
      <c r="N31" s="4">
        <v>2</v>
      </c>
      <c r="O31" s="5">
        <f t="shared" si="2"/>
        <v>121</v>
      </c>
      <c r="P31" s="4">
        <f t="shared" si="1"/>
        <v>36</v>
      </c>
    </row>
    <row r="32" spans="1:17" ht="15" customHeight="1">
      <c r="A32" s="35">
        <v>29</v>
      </c>
      <c r="B32" s="15" t="s">
        <v>300</v>
      </c>
      <c r="C32" s="4" t="s">
        <v>301</v>
      </c>
      <c r="D32" s="15" t="s">
        <v>302</v>
      </c>
      <c r="E32" s="16" t="s">
        <v>92</v>
      </c>
      <c r="F32" s="16" t="s">
        <v>26</v>
      </c>
      <c r="G32" s="4" t="s">
        <v>79</v>
      </c>
      <c r="H32" s="4">
        <v>11</v>
      </c>
      <c r="I32" s="4">
        <v>15</v>
      </c>
      <c r="J32" s="4">
        <v>14</v>
      </c>
      <c r="K32" s="5">
        <v>99</v>
      </c>
      <c r="L32" s="4">
        <v>99</v>
      </c>
      <c r="M32" s="5">
        <f t="shared" si="0"/>
        <v>238</v>
      </c>
      <c r="N32" s="4">
        <v>2</v>
      </c>
      <c r="O32" s="5">
        <f t="shared" si="2"/>
        <v>198</v>
      </c>
      <c r="P32" s="4">
        <f t="shared" si="1"/>
        <v>40</v>
      </c>
    </row>
    <row r="33" spans="1:16" ht="15" customHeight="1">
      <c r="A33" s="22">
        <v>30</v>
      </c>
      <c r="B33" s="15" t="s">
        <v>147</v>
      </c>
      <c r="C33" s="4" t="s">
        <v>148</v>
      </c>
      <c r="D33" s="15" t="s">
        <v>149</v>
      </c>
      <c r="E33" s="16" t="s">
        <v>92</v>
      </c>
      <c r="F33" s="16" t="s">
        <v>26</v>
      </c>
      <c r="G33" s="4" t="s">
        <v>153</v>
      </c>
      <c r="H33" s="4">
        <v>19</v>
      </c>
      <c r="I33" s="4">
        <v>16</v>
      </c>
      <c r="J33" s="4">
        <v>15</v>
      </c>
      <c r="K33" s="5">
        <v>14</v>
      </c>
      <c r="L33" s="4">
        <v>24</v>
      </c>
      <c r="M33" s="5">
        <f t="shared" si="0"/>
        <v>88</v>
      </c>
      <c r="N33" s="4">
        <v>2</v>
      </c>
      <c r="O33" s="5">
        <f t="shared" si="2"/>
        <v>43</v>
      </c>
      <c r="P33" s="4">
        <f t="shared" si="1"/>
        <v>45</v>
      </c>
    </row>
    <row r="34" spans="1:16">
      <c r="A34" s="35">
        <v>31</v>
      </c>
      <c r="B34" s="15" t="s">
        <v>320</v>
      </c>
      <c r="C34" s="4" t="s">
        <v>321</v>
      </c>
      <c r="D34" s="15" t="s">
        <v>322</v>
      </c>
      <c r="E34" s="16" t="s">
        <v>92</v>
      </c>
      <c r="F34" s="16" t="s">
        <v>26</v>
      </c>
      <c r="G34" s="4" t="s">
        <v>87</v>
      </c>
      <c r="H34" s="4">
        <v>17</v>
      </c>
      <c r="I34" s="4">
        <v>17</v>
      </c>
      <c r="J34" s="4">
        <v>16</v>
      </c>
      <c r="K34" s="5">
        <v>99</v>
      </c>
      <c r="L34" s="4">
        <v>99</v>
      </c>
      <c r="M34" s="5">
        <f t="shared" si="0"/>
        <v>248</v>
      </c>
      <c r="N34" s="4">
        <v>2</v>
      </c>
      <c r="O34" s="5">
        <f t="shared" si="2"/>
        <v>198</v>
      </c>
      <c r="P34" s="4">
        <f t="shared" si="1"/>
        <v>50</v>
      </c>
    </row>
    <row r="35" spans="1:16">
      <c r="A35" s="22">
        <v>32</v>
      </c>
      <c r="B35" s="15" t="s">
        <v>533</v>
      </c>
      <c r="C35" s="4" t="s">
        <v>534</v>
      </c>
      <c r="D35" s="15" t="s">
        <v>535</v>
      </c>
      <c r="E35" s="16" t="s">
        <v>92</v>
      </c>
      <c r="F35" s="16" t="s">
        <v>26</v>
      </c>
      <c r="G35" s="4" t="s">
        <v>81</v>
      </c>
      <c r="H35" s="4">
        <v>99</v>
      </c>
      <c r="I35" s="4">
        <v>13</v>
      </c>
      <c r="J35" s="4">
        <v>2</v>
      </c>
      <c r="K35" s="5">
        <v>99</v>
      </c>
      <c r="L35" s="4">
        <v>99</v>
      </c>
      <c r="M35" s="5">
        <f t="shared" si="0"/>
        <v>312</v>
      </c>
      <c r="N35" s="4">
        <v>2</v>
      </c>
      <c r="O35" s="5">
        <v>198</v>
      </c>
      <c r="P35" s="4">
        <f t="shared" si="1"/>
        <v>114</v>
      </c>
    </row>
    <row r="36" spans="1:16">
      <c r="A36" s="35">
        <v>33</v>
      </c>
      <c r="B36" s="15" t="s">
        <v>530</v>
      </c>
      <c r="C36" s="4" t="s">
        <v>531</v>
      </c>
      <c r="D36" s="15" t="s">
        <v>532</v>
      </c>
      <c r="E36" s="16" t="s">
        <v>92</v>
      </c>
      <c r="F36" s="16" t="s">
        <v>26</v>
      </c>
      <c r="G36" s="4" t="s">
        <v>86</v>
      </c>
      <c r="H36" s="4">
        <v>99</v>
      </c>
      <c r="I36" s="4">
        <v>12</v>
      </c>
      <c r="J36" s="4">
        <v>99</v>
      </c>
      <c r="K36" s="5">
        <v>15</v>
      </c>
      <c r="L36" s="4">
        <v>99</v>
      </c>
      <c r="M36" s="5">
        <f t="shared" ref="M36:M56" si="3">SUM(H36:L36)</f>
        <v>324</v>
      </c>
      <c r="N36" s="4">
        <v>2</v>
      </c>
      <c r="O36" s="5">
        <v>198</v>
      </c>
      <c r="P36" s="4">
        <f t="shared" ref="P36:P56" si="4">(M36-O36)</f>
        <v>126</v>
      </c>
    </row>
    <row r="37" spans="1:16">
      <c r="A37" s="22">
        <v>34</v>
      </c>
      <c r="B37" s="15" t="s">
        <v>30</v>
      </c>
      <c r="C37" s="4" t="s">
        <v>31</v>
      </c>
      <c r="D37" s="15" t="s">
        <v>32</v>
      </c>
      <c r="E37" s="16" t="s">
        <v>92</v>
      </c>
      <c r="F37" s="16" t="s">
        <v>26</v>
      </c>
      <c r="G37" s="4" t="s">
        <v>80</v>
      </c>
      <c r="H37" s="4">
        <v>99</v>
      </c>
      <c r="I37" s="4">
        <v>99</v>
      </c>
      <c r="J37" s="4">
        <v>9</v>
      </c>
      <c r="K37" s="14">
        <v>99</v>
      </c>
      <c r="L37" s="13">
        <v>21</v>
      </c>
      <c r="M37" s="5">
        <f t="shared" si="3"/>
        <v>327</v>
      </c>
      <c r="N37" s="4">
        <v>2</v>
      </c>
      <c r="O37" s="5">
        <v>198</v>
      </c>
      <c r="P37" s="4">
        <f t="shared" si="4"/>
        <v>129</v>
      </c>
    </row>
    <row r="38" spans="1:16">
      <c r="A38" s="35">
        <v>35</v>
      </c>
      <c r="B38" s="15" t="s">
        <v>127</v>
      </c>
      <c r="C38" s="4" t="s">
        <v>128</v>
      </c>
      <c r="D38" s="15" t="s">
        <v>129</v>
      </c>
      <c r="E38" s="16" t="s">
        <v>92</v>
      </c>
      <c r="F38" s="16" t="s">
        <v>26</v>
      </c>
      <c r="G38" s="4" t="s">
        <v>85</v>
      </c>
      <c r="H38" s="4">
        <v>14</v>
      </c>
      <c r="I38" s="4">
        <v>99</v>
      </c>
      <c r="J38" s="4">
        <v>99</v>
      </c>
      <c r="K38" s="5">
        <v>99</v>
      </c>
      <c r="L38" s="4">
        <v>19</v>
      </c>
      <c r="M38" s="5">
        <f t="shared" si="3"/>
        <v>330</v>
      </c>
      <c r="N38" s="4">
        <v>2</v>
      </c>
      <c r="O38" s="5">
        <v>198</v>
      </c>
      <c r="P38" s="4">
        <f t="shared" si="4"/>
        <v>132</v>
      </c>
    </row>
    <row r="39" spans="1:16">
      <c r="A39" s="22">
        <v>36</v>
      </c>
      <c r="B39" s="18" t="s">
        <v>650</v>
      </c>
      <c r="C39" s="13" t="s">
        <v>651</v>
      </c>
      <c r="D39" s="18" t="s">
        <v>652</v>
      </c>
      <c r="E39" s="20" t="s">
        <v>92</v>
      </c>
      <c r="F39" s="20" t="s">
        <v>26</v>
      </c>
      <c r="G39" s="13" t="s">
        <v>653</v>
      </c>
      <c r="H39" s="13">
        <v>99</v>
      </c>
      <c r="I39" s="13">
        <v>99</v>
      </c>
      <c r="J39" s="13">
        <v>99</v>
      </c>
      <c r="K39" s="13">
        <v>6</v>
      </c>
      <c r="L39" s="13">
        <v>99</v>
      </c>
      <c r="M39" s="5">
        <f t="shared" si="3"/>
        <v>402</v>
      </c>
      <c r="N39" s="4">
        <v>2</v>
      </c>
      <c r="O39" s="5">
        <v>198</v>
      </c>
      <c r="P39" s="4">
        <f t="shared" si="4"/>
        <v>204</v>
      </c>
    </row>
    <row r="40" spans="1:16" ht="15" customHeight="1">
      <c r="A40" s="35">
        <v>37</v>
      </c>
      <c r="C40" s="13" t="s">
        <v>676</v>
      </c>
      <c r="D40" s="18" t="s">
        <v>677</v>
      </c>
      <c r="E40" s="20" t="s">
        <v>92</v>
      </c>
      <c r="G40" s="13" t="s">
        <v>134</v>
      </c>
      <c r="H40" s="13">
        <v>99</v>
      </c>
      <c r="I40" s="13">
        <v>99</v>
      </c>
      <c r="J40" s="13">
        <v>99</v>
      </c>
      <c r="K40" s="14">
        <v>99</v>
      </c>
      <c r="L40" s="13">
        <v>9</v>
      </c>
      <c r="M40" s="5">
        <f t="shared" si="3"/>
        <v>405</v>
      </c>
      <c r="N40" s="4">
        <v>2</v>
      </c>
      <c r="O40" s="5">
        <v>198</v>
      </c>
      <c r="P40" s="4">
        <f t="shared" si="4"/>
        <v>207</v>
      </c>
    </row>
    <row r="41" spans="1:16">
      <c r="A41" s="22">
        <v>38</v>
      </c>
      <c r="B41" s="15" t="s">
        <v>297</v>
      </c>
      <c r="C41" s="4" t="s">
        <v>298</v>
      </c>
      <c r="D41" s="15" t="s">
        <v>299</v>
      </c>
      <c r="E41" s="16" t="s">
        <v>92</v>
      </c>
      <c r="F41" s="16" t="s">
        <v>26</v>
      </c>
      <c r="G41" s="4" t="s">
        <v>327</v>
      </c>
      <c r="H41" s="4">
        <v>9</v>
      </c>
      <c r="I41" s="4">
        <v>99</v>
      </c>
      <c r="J41" s="4">
        <v>99</v>
      </c>
      <c r="K41" s="5">
        <v>99</v>
      </c>
      <c r="L41" s="4">
        <v>99</v>
      </c>
      <c r="M41" s="5">
        <f t="shared" si="3"/>
        <v>405</v>
      </c>
      <c r="N41" s="4">
        <v>2</v>
      </c>
      <c r="O41" s="5">
        <v>198</v>
      </c>
      <c r="P41" s="4">
        <f t="shared" si="4"/>
        <v>207</v>
      </c>
    </row>
    <row r="42" spans="1:16">
      <c r="A42" s="35">
        <v>39</v>
      </c>
      <c r="B42" s="15" t="s">
        <v>112</v>
      </c>
      <c r="C42" s="4" t="s">
        <v>113</v>
      </c>
      <c r="D42" s="15" t="s">
        <v>114</v>
      </c>
      <c r="E42" s="16" t="s">
        <v>92</v>
      </c>
      <c r="F42" s="16" t="s">
        <v>26</v>
      </c>
      <c r="G42" s="4" t="s">
        <v>81</v>
      </c>
      <c r="H42" s="4">
        <v>9</v>
      </c>
      <c r="I42" s="4">
        <v>99</v>
      </c>
      <c r="J42" s="4">
        <v>99</v>
      </c>
      <c r="K42" s="5">
        <v>99</v>
      </c>
      <c r="L42" s="4">
        <v>99</v>
      </c>
      <c r="M42" s="5">
        <f t="shared" si="3"/>
        <v>405</v>
      </c>
      <c r="N42" s="4">
        <v>2</v>
      </c>
      <c r="O42" s="5">
        <v>198</v>
      </c>
      <c r="P42" s="4">
        <f t="shared" si="4"/>
        <v>207</v>
      </c>
    </row>
    <row r="43" spans="1:16">
      <c r="A43" s="22">
        <v>40</v>
      </c>
      <c r="B43" s="15" t="s">
        <v>115</v>
      </c>
      <c r="C43" s="4" t="s">
        <v>116</v>
      </c>
      <c r="D43" s="15" t="s">
        <v>117</v>
      </c>
      <c r="E43" s="16" t="s">
        <v>92</v>
      </c>
      <c r="F43" s="16" t="s">
        <v>26</v>
      </c>
      <c r="G43" s="4" t="s">
        <v>83</v>
      </c>
      <c r="H43" s="4">
        <v>10</v>
      </c>
      <c r="I43" s="4">
        <v>99</v>
      </c>
      <c r="J43" s="4">
        <v>99</v>
      </c>
      <c r="K43" s="5">
        <v>99</v>
      </c>
      <c r="L43" s="4">
        <v>99</v>
      </c>
      <c r="M43" s="5">
        <f t="shared" si="3"/>
        <v>406</v>
      </c>
      <c r="N43" s="4">
        <v>2</v>
      </c>
      <c r="O43" s="5">
        <v>198</v>
      </c>
      <c r="P43" s="4">
        <f t="shared" si="4"/>
        <v>208</v>
      </c>
    </row>
    <row r="44" spans="1:16">
      <c r="A44" s="35">
        <v>41</v>
      </c>
      <c r="B44" s="18" t="s">
        <v>657</v>
      </c>
      <c r="C44" s="13" t="s">
        <v>654</v>
      </c>
      <c r="D44" s="18" t="s">
        <v>655</v>
      </c>
      <c r="E44" s="20" t="s">
        <v>92</v>
      </c>
      <c r="F44" s="20" t="s">
        <v>26</v>
      </c>
      <c r="G44" s="13" t="s">
        <v>85</v>
      </c>
      <c r="H44" s="13">
        <v>99</v>
      </c>
      <c r="I44" s="13">
        <v>99</v>
      </c>
      <c r="J44" s="13">
        <v>99</v>
      </c>
      <c r="K44" s="13">
        <v>10</v>
      </c>
      <c r="L44" s="13">
        <v>99</v>
      </c>
      <c r="M44" s="5">
        <f t="shared" si="3"/>
        <v>406</v>
      </c>
      <c r="N44" s="4">
        <v>2</v>
      </c>
      <c r="O44" s="5">
        <v>198</v>
      </c>
      <c r="P44" s="4">
        <f t="shared" si="4"/>
        <v>208</v>
      </c>
    </row>
    <row r="45" spans="1:16" ht="25.5">
      <c r="A45" s="22">
        <v>42</v>
      </c>
      <c r="B45" s="15" t="s">
        <v>118</v>
      </c>
      <c r="C45" s="4" t="s">
        <v>119</v>
      </c>
      <c r="D45" s="15" t="s">
        <v>120</v>
      </c>
      <c r="E45" s="16" t="s">
        <v>92</v>
      </c>
      <c r="F45" s="16" t="s">
        <v>26</v>
      </c>
      <c r="G45" s="4" t="s">
        <v>79</v>
      </c>
      <c r="H45" s="4">
        <v>11</v>
      </c>
      <c r="I45" s="4">
        <v>99</v>
      </c>
      <c r="J45" s="4">
        <v>99</v>
      </c>
      <c r="K45" s="5">
        <v>99</v>
      </c>
      <c r="L45" s="4">
        <v>99</v>
      </c>
      <c r="M45" s="5">
        <f t="shared" si="3"/>
        <v>407</v>
      </c>
      <c r="N45" s="4">
        <v>2</v>
      </c>
      <c r="O45" s="5">
        <v>198</v>
      </c>
      <c r="P45" s="4">
        <f t="shared" si="4"/>
        <v>209</v>
      </c>
    </row>
    <row r="46" spans="1:16">
      <c r="A46" s="35">
        <v>43</v>
      </c>
      <c r="B46" s="15" t="s">
        <v>527</v>
      </c>
      <c r="C46" s="4" t="s">
        <v>528</v>
      </c>
      <c r="D46" s="15" t="s">
        <v>529</v>
      </c>
      <c r="E46" s="16" t="s">
        <v>92</v>
      </c>
      <c r="F46" s="16" t="s">
        <v>26</v>
      </c>
      <c r="G46" s="4" t="s">
        <v>137</v>
      </c>
      <c r="H46" s="4">
        <v>99</v>
      </c>
      <c r="I46" s="4">
        <v>11</v>
      </c>
      <c r="J46" s="4">
        <v>99</v>
      </c>
      <c r="K46" s="5">
        <v>99</v>
      </c>
      <c r="L46" s="4">
        <v>99</v>
      </c>
      <c r="M46" s="5">
        <f t="shared" si="3"/>
        <v>407</v>
      </c>
      <c r="N46" s="4">
        <v>2</v>
      </c>
      <c r="O46" s="5">
        <v>198</v>
      </c>
      <c r="P46" s="4">
        <f t="shared" si="4"/>
        <v>209</v>
      </c>
    </row>
    <row r="47" spans="1:16">
      <c r="A47" s="22">
        <v>44</v>
      </c>
      <c r="B47" s="15" t="s">
        <v>615</v>
      </c>
      <c r="C47" s="4" t="s">
        <v>616</v>
      </c>
      <c r="D47" s="15" t="s">
        <v>617</v>
      </c>
      <c r="E47" s="16" t="s">
        <v>92</v>
      </c>
      <c r="F47" s="16" t="s">
        <v>26</v>
      </c>
      <c r="G47" s="4" t="s">
        <v>389</v>
      </c>
      <c r="H47" s="4">
        <v>99</v>
      </c>
      <c r="I47" s="4">
        <v>99</v>
      </c>
      <c r="J47" s="4">
        <v>12</v>
      </c>
      <c r="K47" s="14">
        <v>99</v>
      </c>
      <c r="L47" s="13">
        <v>99</v>
      </c>
      <c r="M47" s="5">
        <f t="shared" si="3"/>
        <v>408</v>
      </c>
      <c r="N47" s="4">
        <v>2</v>
      </c>
      <c r="O47" s="5">
        <v>198</v>
      </c>
      <c r="P47" s="4">
        <f t="shared" si="4"/>
        <v>210</v>
      </c>
    </row>
    <row r="48" spans="1:16">
      <c r="A48" s="35">
        <v>45</v>
      </c>
      <c r="B48" s="18" t="s">
        <v>656</v>
      </c>
      <c r="C48" s="13" t="s">
        <v>658</v>
      </c>
      <c r="D48" s="18" t="s">
        <v>659</v>
      </c>
      <c r="E48" s="20" t="s">
        <v>92</v>
      </c>
      <c r="F48" s="20" t="s">
        <v>26</v>
      </c>
      <c r="G48" s="13" t="s">
        <v>653</v>
      </c>
      <c r="H48" s="13">
        <v>99</v>
      </c>
      <c r="I48" s="13">
        <v>99</v>
      </c>
      <c r="J48" s="13">
        <v>99</v>
      </c>
      <c r="K48" s="13">
        <v>13</v>
      </c>
      <c r="L48" s="13">
        <v>99</v>
      </c>
      <c r="M48" s="5">
        <f t="shared" si="3"/>
        <v>409</v>
      </c>
      <c r="N48" s="4">
        <v>2</v>
      </c>
      <c r="O48" s="5">
        <v>198</v>
      </c>
      <c r="P48" s="4">
        <f t="shared" si="4"/>
        <v>211</v>
      </c>
    </row>
    <row r="49" spans="1:16">
      <c r="A49" s="22">
        <v>46</v>
      </c>
      <c r="B49" s="15" t="s">
        <v>536</v>
      </c>
      <c r="C49" s="4" t="s">
        <v>537</v>
      </c>
      <c r="D49" s="15" t="s">
        <v>538</v>
      </c>
      <c r="E49" s="16" t="s">
        <v>92</v>
      </c>
      <c r="F49" s="16" t="s">
        <v>26</v>
      </c>
      <c r="G49" s="4" t="s">
        <v>153</v>
      </c>
      <c r="H49" s="4">
        <v>99</v>
      </c>
      <c r="I49" s="4">
        <v>14</v>
      </c>
      <c r="J49" s="4">
        <v>99</v>
      </c>
      <c r="K49" s="5">
        <v>99</v>
      </c>
      <c r="L49" s="4">
        <v>99</v>
      </c>
      <c r="M49" s="5">
        <f t="shared" si="3"/>
        <v>410</v>
      </c>
      <c r="N49" s="4">
        <v>2</v>
      </c>
      <c r="O49" s="5">
        <v>198</v>
      </c>
      <c r="P49" s="4">
        <f t="shared" si="4"/>
        <v>212</v>
      </c>
    </row>
    <row r="50" spans="1:16">
      <c r="A50" s="35">
        <v>47</v>
      </c>
      <c r="B50" s="15" t="s">
        <v>612</v>
      </c>
      <c r="C50" s="4" t="s">
        <v>613</v>
      </c>
      <c r="D50" s="15" t="s">
        <v>614</v>
      </c>
      <c r="E50" s="16" t="s">
        <v>92</v>
      </c>
      <c r="F50" s="16" t="s">
        <v>26</v>
      </c>
      <c r="G50" s="4" t="s">
        <v>85</v>
      </c>
      <c r="H50" s="4">
        <v>99</v>
      </c>
      <c r="I50" s="4">
        <v>99</v>
      </c>
      <c r="J50" s="4">
        <v>15</v>
      </c>
      <c r="K50" s="14">
        <v>99</v>
      </c>
      <c r="L50" s="13">
        <v>99</v>
      </c>
      <c r="M50" s="5">
        <f t="shared" si="3"/>
        <v>411</v>
      </c>
      <c r="N50" s="4">
        <v>2</v>
      </c>
      <c r="O50" s="5">
        <v>198</v>
      </c>
      <c r="P50" s="4">
        <f t="shared" si="4"/>
        <v>213</v>
      </c>
    </row>
    <row r="51" spans="1:16">
      <c r="A51" s="22">
        <v>48</v>
      </c>
      <c r="B51" s="15" t="s">
        <v>139</v>
      </c>
      <c r="C51" s="4" t="s">
        <v>140</v>
      </c>
      <c r="D51" s="15" t="s">
        <v>141</v>
      </c>
      <c r="E51" s="16" t="s">
        <v>92</v>
      </c>
      <c r="F51" s="16" t="s">
        <v>26</v>
      </c>
      <c r="G51" s="4" t="s">
        <v>83</v>
      </c>
      <c r="H51" s="4">
        <v>16</v>
      </c>
      <c r="I51" s="4">
        <v>99</v>
      </c>
      <c r="J51" s="4">
        <v>99</v>
      </c>
      <c r="K51" s="5">
        <v>99</v>
      </c>
      <c r="L51" s="4">
        <v>99</v>
      </c>
      <c r="M51" s="5">
        <f t="shared" si="3"/>
        <v>412</v>
      </c>
      <c r="N51" s="4">
        <v>2</v>
      </c>
      <c r="O51" s="5">
        <v>198</v>
      </c>
      <c r="P51" s="4">
        <f t="shared" si="4"/>
        <v>214</v>
      </c>
    </row>
    <row r="52" spans="1:16">
      <c r="A52" s="35">
        <v>49</v>
      </c>
      <c r="B52" s="15" t="s">
        <v>142</v>
      </c>
      <c r="C52" s="4" t="s">
        <v>143</v>
      </c>
      <c r="D52" s="15" t="s">
        <v>144</v>
      </c>
      <c r="E52" s="16" t="s">
        <v>92</v>
      </c>
      <c r="F52" s="16" t="s">
        <v>26</v>
      </c>
      <c r="G52" s="4" t="s">
        <v>83</v>
      </c>
      <c r="H52" s="4">
        <v>17</v>
      </c>
      <c r="I52" s="4">
        <v>99</v>
      </c>
      <c r="J52" s="4">
        <v>99</v>
      </c>
      <c r="K52" s="5">
        <v>99</v>
      </c>
      <c r="L52" s="4">
        <v>99</v>
      </c>
      <c r="M52" s="5">
        <f t="shared" si="3"/>
        <v>413</v>
      </c>
      <c r="N52" s="4">
        <v>2</v>
      </c>
      <c r="O52" s="5">
        <v>198</v>
      </c>
      <c r="P52" s="4">
        <f t="shared" si="4"/>
        <v>215</v>
      </c>
    </row>
    <row r="53" spans="1:16">
      <c r="A53" s="22">
        <v>50</v>
      </c>
      <c r="B53" s="15" t="s">
        <v>145</v>
      </c>
      <c r="C53" s="4" t="s">
        <v>146</v>
      </c>
      <c r="D53" s="15" t="s">
        <v>144</v>
      </c>
      <c r="E53" s="16" t="s">
        <v>92</v>
      </c>
      <c r="F53" s="16" t="s">
        <v>26</v>
      </c>
      <c r="G53" s="4" t="s">
        <v>83</v>
      </c>
      <c r="H53" s="4">
        <v>18</v>
      </c>
      <c r="I53" s="4">
        <v>99</v>
      </c>
      <c r="J53" s="4">
        <v>99</v>
      </c>
      <c r="K53" s="5">
        <v>99</v>
      </c>
      <c r="L53" s="4">
        <v>99</v>
      </c>
      <c r="M53" s="5">
        <f t="shared" si="3"/>
        <v>414</v>
      </c>
      <c r="N53" s="4">
        <v>2</v>
      </c>
      <c r="O53" s="5">
        <v>198</v>
      </c>
      <c r="P53" s="4">
        <f t="shared" si="4"/>
        <v>216</v>
      </c>
    </row>
    <row r="54" spans="1:16">
      <c r="A54" s="35">
        <v>51</v>
      </c>
      <c r="B54" s="15" t="s">
        <v>150</v>
      </c>
      <c r="C54" s="4" t="s">
        <v>151</v>
      </c>
      <c r="D54" s="15" t="s">
        <v>152</v>
      </c>
      <c r="E54" s="16" t="s">
        <v>92</v>
      </c>
      <c r="F54" s="16" t="s">
        <v>26</v>
      </c>
      <c r="G54" s="4" t="s">
        <v>89</v>
      </c>
      <c r="H54" s="4">
        <v>90</v>
      </c>
      <c r="I54" s="4">
        <v>99</v>
      </c>
      <c r="J54" s="4">
        <v>99</v>
      </c>
      <c r="K54" s="5">
        <v>99</v>
      </c>
      <c r="L54" s="4">
        <v>99</v>
      </c>
      <c r="M54" s="5">
        <f t="shared" si="3"/>
        <v>486</v>
      </c>
      <c r="N54" s="4">
        <v>2</v>
      </c>
      <c r="O54" s="5">
        <v>198</v>
      </c>
      <c r="P54" s="4">
        <f t="shared" si="4"/>
        <v>288</v>
      </c>
    </row>
    <row r="55" spans="1:16">
      <c r="A55" s="22">
        <v>52</v>
      </c>
      <c r="B55" s="15" t="s">
        <v>618</v>
      </c>
      <c r="C55" s="4" t="s">
        <v>619</v>
      </c>
      <c r="D55" s="15" t="s">
        <v>620</v>
      </c>
      <c r="E55" s="16" t="s">
        <v>92</v>
      </c>
      <c r="F55" s="16" t="s">
        <v>26</v>
      </c>
      <c r="G55" s="4" t="s">
        <v>78</v>
      </c>
      <c r="H55" s="4">
        <v>99</v>
      </c>
      <c r="I55" s="4">
        <v>99</v>
      </c>
      <c r="J55" s="4">
        <v>99</v>
      </c>
      <c r="K55" s="14">
        <v>99</v>
      </c>
      <c r="L55" s="13">
        <v>99</v>
      </c>
      <c r="M55" s="5">
        <f t="shared" si="3"/>
        <v>495</v>
      </c>
      <c r="N55" s="4">
        <v>2</v>
      </c>
      <c r="O55" s="5">
        <v>198</v>
      </c>
      <c r="P55" s="4">
        <f t="shared" si="4"/>
        <v>297</v>
      </c>
    </row>
    <row r="56" spans="1:16">
      <c r="A56" s="35">
        <v>53</v>
      </c>
      <c r="B56" s="15" t="s">
        <v>450</v>
      </c>
      <c r="C56" s="4" t="s">
        <v>608</v>
      </c>
      <c r="D56" s="15" t="s">
        <v>451</v>
      </c>
      <c r="E56" s="16" t="s">
        <v>92</v>
      </c>
      <c r="F56" s="16" t="s">
        <v>26</v>
      </c>
      <c r="G56" s="4" t="s">
        <v>136</v>
      </c>
      <c r="H56" s="4">
        <v>99</v>
      </c>
      <c r="I56" s="4">
        <v>99</v>
      </c>
      <c r="J56" s="4">
        <v>99</v>
      </c>
      <c r="K56" s="14">
        <v>99</v>
      </c>
      <c r="L56" s="13">
        <v>99</v>
      </c>
      <c r="M56" s="5">
        <f t="shared" si="3"/>
        <v>495</v>
      </c>
      <c r="N56" s="4">
        <v>2</v>
      </c>
      <c r="O56" s="5">
        <v>198</v>
      </c>
      <c r="P56" s="4">
        <f t="shared" si="4"/>
        <v>297</v>
      </c>
    </row>
    <row r="57" spans="1:16">
      <c r="D57" s="18" t="s">
        <v>660</v>
      </c>
    </row>
    <row r="62" spans="1:16">
      <c r="B62" s="24" t="s">
        <v>637</v>
      </c>
    </row>
  </sheetData>
  <sortState ref="A4:Q56">
    <sortCondition ref="P4:P56"/>
    <sortCondition ref="L4:L56"/>
  </sortState>
  <pageMargins left="0.31496062992125984" right="0.31496062992125984" top="0.74803149606299213" bottom="0.7480314960629921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workbookViewId="0">
      <selection activeCell="S13" sqref="S13"/>
    </sheetView>
  </sheetViews>
  <sheetFormatPr defaultRowHeight="15"/>
  <cols>
    <col min="1" max="1" width="5.28515625" style="2" bestFit="1" customWidth="1"/>
    <col min="2" max="2" width="11.5703125" style="18" customWidth="1"/>
    <col min="3" max="3" width="27.28515625" style="2" customWidth="1"/>
    <col min="4" max="4" width="25.140625" style="18" customWidth="1"/>
    <col min="5" max="5" width="7" style="2" bestFit="1" customWidth="1"/>
    <col min="6" max="6" width="3.28515625" style="2" bestFit="1" customWidth="1"/>
    <col min="7" max="7" width="4.42578125" style="20" bestFit="1" customWidth="1"/>
    <col min="8" max="8" width="22.42578125" style="18" bestFit="1" customWidth="1"/>
    <col min="9" max="13" width="10.5703125" style="2" bestFit="1" customWidth="1"/>
    <col min="14" max="14" width="10.140625" style="2" bestFit="1" customWidth="1"/>
    <col min="15" max="15" width="12.140625" style="2" bestFit="1" customWidth="1"/>
    <col min="16" max="16" width="10.42578125" style="2" bestFit="1" customWidth="1"/>
    <col min="17" max="17" width="12.42578125" style="2" bestFit="1" customWidth="1"/>
    <col min="18" max="18" width="11.42578125" style="2" bestFit="1" customWidth="1"/>
    <col min="19" max="16384" width="9.140625" style="2"/>
  </cols>
  <sheetData>
    <row r="1" spans="1:18">
      <c r="A1" s="1"/>
      <c r="B1" s="17"/>
      <c r="C1" s="1"/>
      <c r="D1" s="17"/>
      <c r="E1" s="1"/>
      <c r="F1" s="1"/>
      <c r="G1" s="19"/>
      <c r="H1" s="17"/>
      <c r="I1" s="1" t="s">
        <v>9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18</v>
      </c>
      <c r="P1" s="1" t="s">
        <v>15</v>
      </c>
      <c r="Q1" s="1" t="s">
        <v>16</v>
      </c>
    </row>
    <row r="2" spans="1:18">
      <c r="A2" s="1"/>
      <c r="B2" s="17"/>
      <c r="C2" s="1"/>
      <c r="D2" s="17"/>
      <c r="E2" s="1"/>
      <c r="F2" s="1"/>
      <c r="G2" s="19"/>
      <c r="H2" s="17"/>
      <c r="I2" s="1" t="s">
        <v>10</v>
      </c>
      <c r="J2" s="1" t="s">
        <v>10</v>
      </c>
      <c r="K2" s="1" t="s">
        <v>10</v>
      </c>
      <c r="L2" s="1" t="s">
        <v>10</v>
      </c>
      <c r="M2" s="1" t="s">
        <v>10</v>
      </c>
      <c r="N2" s="1" t="s">
        <v>17</v>
      </c>
      <c r="O2" s="1" t="s">
        <v>20</v>
      </c>
      <c r="P2" s="1" t="s">
        <v>8</v>
      </c>
      <c r="Q2" s="1" t="s">
        <v>15</v>
      </c>
    </row>
    <row r="3" spans="1:18">
      <c r="A3" s="1" t="s">
        <v>0</v>
      </c>
      <c r="B3" s="17" t="s">
        <v>1</v>
      </c>
      <c r="C3" s="1" t="s">
        <v>2</v>
      </c>
      <c r="D3" s="17" t="s">
        <v>3</v>
      </c>
      <c r="E3" s="1" t="s">
        <v>4</v>
      </c>
      <c r="F3" s="1" t="s">
        <v>5</v>
      </c>
      <c r="G3" s="19" t="s">
        <v>6</v>
      </c>
      <c r="H3" s="17" t="s">
        <v>7</v>
      </c>
      <c r="I3" s="1"/>
      <c r="J3" s="1"/>
      <c r="K3" s="1"/>
      <c r="L3" s="1"/>
      <c r="M3" s="1"/>
      <c r="N3" s="1" t="s">
        <v>8</v>
      </c>
      <c r="O3" s="1" t="s">
        <v>19</v>
      </c>
      <c r="P3" s="1" t="s">
        <v>19</v>
      </c>
      <c r="Q3" s="1" t="s">
        <v>21</v>
      </c>
    </row>
    <row r="4" spans="1:18" s="23" customFormat="1" ht="15" customHeight="1">
      <c r="A4" s="27">
        <v>1</v>
      </c>
      <c r="B4" s="36" t="s">
        <v>336</v>
      </c>
      <c r="C4" s="28" t="s">
        <v>337</v>
      </c>
      <c r="D4" s="36" t="s">
        <v>338</v>
      </c>
      <c r="E4" s="28"/>
      <c r="F4" s="27" t="s">
        <v>332</v>
      </c>
      <c r="G4" s="37" t="s">
        <v>26</v>
      </c>
      <c r="H4" s="36" t="s">
        <v>136</v>
      </c>
      <c r="I4" s="28">
        <v>3</v>
      </c>
      <c r="J4" s="27">
        <v>1</v>
      </c>
      <c r="K4" s="28">
        <v>4</v>
      </c>
      <c r="L4" s="27">
        <v>1</v>
      </c>
      <c r="M4" s="28">
        <v>3</v>
      </c>
      <c r="N4" s="27">
        <f t="shared" ref="N4:N30" si="0">SUM(I4:M4)</f>
        <v>12</v>
      </c>
      <c r="O4" s="28">
        <v>2</v>
      </c>
      <c r="P4" s="27">
        <v>7</v>
      </c>
      <c r="Q4" s="28">
        <f t="shared" ref="Q4:Q30" si="1">N4-P4</f>
        <v>5</v>
      </c>
      <c r="R4" s="27" t="s">
        <v>667</v>
      </c>
    </row>
    <row r="5" spans="1:18" s="32" customFormat="1" ht="15" customHeight="1">
      <c r="A5" s="30">
        <v>2</v>
      </c>
      <c r="B5" s="38" t="s">
        <v>342</v>
      </c>
      <c r="C5" s="31" t="s">
        <v>343</v>
      </c>
      <c r="D5" s="38" t="s">
        <v>344</v>
      </c>
      <c r="E5" s="31"/>
      <c r="F5" s="30" t="s">
        <v>332</v>
      </c>
      <c r="G5" s="39" t="s">
        <v>26</v>
      </c>
      <c r="H5" s="38" t="s">
        <v>78</v>
      </c>
      <c r="I5" s="31">
        <v>5</v>
      </c>
      <c r="J5" s="30">
        <v>3</v>
      </c>
      <c r="K5" s="31">
        <v>1</v>
      </c>
      <c r="L5" s="30">
        <v>2</v>
      </c>
      <c r="M5" s="31">
        <v>99</v>
      </c>
      <c r="N5" s="30">
        <f t="shared" si="0"/>
        <v>110</v>
      </c>
      <c r="O5" s="31">
        <v>2</v>
      </c>
      <c r="P5" s="30">
        <f t="shared" ref="P5:P20" si="2">SUMIF(I5:M5,"&gt;="&amp;LARGE(I5:M5,O5))</f>
        <v>104</v>
      </c>
      <c r="Q5" s="31">
        <f t="shared" si="1"/>
        <v>6</v>
      </c>
      <c r="R5" s="30" t="s">
        <v>668</v>
      </c>
    </row>
    <row r="6" spans="1:18" s="32" customFormat="1" ht="15" customHeight="1">
      <c r="A6" s="30">
        <v>3</v>
      </c>
      <c r="B6" s="38" t="s">
        <v>333</v>
      </c>
      <c r="C6" s="31" t="s">
        <v>334</v>
      </c>
      <c r="D6" s="38" t="s">
        <v>335</v>
      </c>
      <c r="E6" s="31"/>
      <c r="F6" s="30" t="s">
        <v>332</v>
      </c>
      <c r="G6" s="39" t="s">
        <v>26</v>
      </c>
      <c r="H6" s="38" t="s">
        <v>206</v>
      </c>
      <c r="I6" s="31">
        <v>2</v>
      </c>
      <c r="J6" s="30">
        <v>4</v>
      </c>
      <c r="K6" s="31">
        <v>10</v>
      </c>
      <c r="L6" s="30">
        <v>99</v>
      </c>
      <c r="M6" s="31">
        <v>1</v>
      </c>
      <c r="N6" s="30">
        <f t="shared" si="0"/>
        <v>116</v>
      </c>
      <c r="O6" s="31">
        <v>2</v>
      </c>
      <c r="P6" s="30">
        <f t="shared" si="2"/>
        <v>109</v>
      </c>
      <c r="Q6" s="31">
        <f t="shared" si="1"/>
        <v>7</v>
      </c>
      <c r="R6" s="30" t="s">
        <v>668</v>
      </c>
    </row>
    <row r="7" spans="1:18" s="32" customFormat="1" ht="15" customHeight="1">
      <c r="A7" s="30">
        <v>4</v>
      </c>
      <c r="B7" s="38" t="s">
        <v>329</v>
      </c>
      <c r="C7" s="31" t="s">
        <v>330</v>
      </c>
      <c r="D7" s="38" t="s">
        <v>331</v>
      </c>
      <c r="E7" s="31"/>
      <c r="F7" s="30" t="s">
        <v>332</v>
      </c>
      <c r="G7" s="39" t="s">
        <v>26</v>
      </c>
      <c r="H7" s="38" t="s">
        <v>205</v>
      </c>
      <c r="I7" s="31">
        <v>1</v>
      </c>
      <c r="J7" s="30">
        <v>11</v>
      </c>
      <c r="K7" s="31">
        <v>9</v>
      </c>
      <c r="L7" s="30">
        <v>4</v>
      </c>
      <c r="M7" s="31">
        <v>2</v>
      </c>
      <c r="N7" s="30">
        <f t="shared" si="0"/>
        <v>27</v>
      </c>
      <c r="O7" s="31">
        <v>2</v>
      </c>
      <c r="P7" s="30">
        <f t="shared" si="2"/>
        <v>20</v>
      </c>
      <c r="Q7" s="31">
        <f t="shared" si="1"/>
        <v>7</v>
      </c>
      <c r="R7" s="30" t="s">
        <v>668</v>
      </c>
    </row>
    <row r="8" spans="1:18" s="32" customFormat="1" ht="15" customHeight="1">
      <c r="A8" s="30">
        <v>5</v>
      </c>
      <c r="B8" s="38" t="s">
        <v>379</v>
      </c>
      <c r="C8" s="31" t="s">
        <v>244</v>
      </c>
      <c r="D8" s="38" t="s">
        <v>380</v>
      </c>
      <c r="E8" s="31"/>
      <c r="F8" s="30" t="s">
        <v>332</v>
      </c>
      <c r="G8" s="39" t="s">
        <v>26</v>
      </c>
      <c r="H8" s="38" t="s">
        <v>133</v>
      </c>
      <c r="I8" s="31">
        <v>18</v>
      </c>
      <c r="J8" s="30">
        <v>2</v>
      </c>
      <c r="K8" s="31">
        <v>3</v>
      </c>
      <c r="L8" s="30">
        <v>3</v>
      </c>
      <c r="M8" s="31">
        <v>9</v>
      </c>
      <c r="N8" s="30">
        <f t="shared" si="0"/>
        <v>35</v>
      </c>
      <c r="O8" s="31">
        <v>2</v>
      </c>
      <c r="P8" s="30">
        <f t="shared" si="2"/>
        <v>27</v>
      </c>
      <c r="Q8" s="31">
        <f t="shared" si="1"/>
        <v>8</v>
      </c>
      <c r="R8" s="30" t="s">
        <v>668</v>
      </c>
    </row>
    <row r="9" spans="1:18" s="32" customFormat="1" ht="15" customHeight="1">
      <c r="A9" s="30">
        <v>6</v>
      </c>
      <c r="B9" s="38" t="s">
        <v>339</v>
      </c>
      <c r="C9" s="31" t="s">
        <v>340</v>
      </c>
      <c r="D9" s="38" t="s">
        <v>341</v>
      </c>
      <c r="E9" s="31"/>
      <c r="F9" s="30" t="s">
        <v>332</v>
      </c>
      <c r="G9" s="39" t="s">
        <v>26</v>
      </c>
      <c r="H9" s="38" t="s">
        <v>326</v>
      </c>
      <c r="I9" s="31">
        <v>4</v>
      </c>
      <c r="J9" s="30">
        <v>5</v>
      </c>
      <c r="K9" s="31">
        <v>2</v>
      </c>
      <c r="L9" s="30">
        <v>7</v>
      </c>
      <c r="M9" s="31">
        <v>7</v>
      </c>
      <c r="N9" s="30">
        <f t="shared" si="0"/>
        <v>25</v>
      </c>
      <c r="O9" s="31">
        <v>2</v>
      </c>
      <c r="P9" s="30">
        <f t="shared" si="2"/>
        <v>14</v>
      </c>
      <c r="Q9" s="31">
        <f t="shared" si="1"/>
        <v>11</v>
      </c>
      <c r="R9" s="30" t="s">
        <v>668</v>
      </c>
    </row>
    <row r="10" spans="1:18" s="6" customFormat="1" ht="15" customHeight="1">
      <c r="A10" s="5">
        <v>7</v>
      </c>
      <c r="B10" s="15" t="s">
        <v>373</v>
      </c>
      <c r="C10" s="4" t="s">
        <v>374</v>
      </c>
      <c r="D10" s="15" t="s">
        <v>375</v>
      </c>
      <c r="E10" s="4"/>
      <c r="F10" s="5" t="s">
        <v>332</v>
      </c>
      <c r="G10" s="16" t="s">
        <v>26</v>
      </c>
      <c r="H10" s="15" t="s">
        <v>134</v>
      </c>
      <c r="I10" s="4">
        <v>16</v>
      </c>
      <c r="J10" s="5">
        <v>9</v>
      </c>
      <c r="K10" s="4">
        <v>7</v>
      </c>
      <c r="L10" s="5">
        <v>5</v>
      </c>
      <c r="M10" s="4">
        <v>5</v>
      </c>
      <c r="N10" s="5">
        <f t="shared" si="0"/>
        <v>42</v>
      </c>
      <c r="O10" s="4">
        <v>2</v>
      </c>
      <c r="P10" s="5">
        <f t="shared" si="2"/>
        <v>25</v>
      </c>
      <c r="Q10" s="4">
        <f t="shared" si="1"/>
        <v>17</v>
      </c>
      <c r="R10" s="5"/>
    </row>
    <row r="11" spans="1:18" ht="15" customHeight="1">
      <c r="A11" s="5">
        <v>8</v>
      </c>
      <c r="B11" s="15" t="s">
        <v>345</v>
      </c>
      <c r="C11" s="4" t="s">
        <v>346</v>
      </c>
      <c r="D11" s="15" t="s">
        <v>347</v>
      </c>
      <c r="E11" s="4"/>
      <c r="F11" s="5" t="s">
        <v>332</v>
      </c>
      <c r="G11" s="16" t="s">
        <v>26</v>
      </c>
      <c r="H11" s="15" t="s">
        <v>206</v>
      </c>
      <c r="I11" s="21">
        <v>6</v>
      </c>
      <c r="J11" s="22">
        <v>8</v>
      </c>
      <c r="K11" s="21">
        <v>8</v>
      </c>
      <c r="L11" s="5">
        <v>6</v>
      </c>
      <c r="M11" s="4">
        <v>6</v>
      </c>
      <c r="N11" s="5">
        <f t="shared" si="0"/>
        <v>34</v>
      </c>
      <c r="O11" s="4">
        <v>2</v>
      </c>
      <c r="P11" s="5">
        <f t="shared" si="2"/>
        <v>16</v>
      </c>
      <c r="Q11" s="4">
        <f t="shared" si="1"/>
        <v>18</v>
      </c>
      <c r="R11" s="5"/>
    </row>
    <row r="12" spans="1:18" ht="15" customHeight="1">
      <c r="A12" s="5">
        <v>9</v>
      </c>
      <c r="B12" s="15" t="s">
        <v>354</v>
      </c>
      <c r="C12" s="4" t="s">
        <v>355</v>
      </c>
      <c r="D12" s="15" t="s">
        <v>356</v>
      </c>
      <c r="E12" s="4"/>
      <c r="F12" s="5" t="s">
        <v>332</v>
      </c>
      <c r="G12" s="16" t="s">
        <v>26</v>
      </c>
      <c r="H12" s="15" t="s">
        <v>88</v>
      </c>
      <c r="I12" s="21">
        <v>9</v>
      </c>
      <c r="J12" s="22">
        <v>6</v>
      </c>
      <c r="K12" s="21">
        <v>11</v>
      </c>
      <c r="L12" s="5">
        <v>99</v>
      </c>
      <c r="M12" s="4">
        <v>4</v>
      </c>
      <c r="N12" s="5">
        <f t="shared" si="0"/>
        <v>129</v>
      </c>
      <c r="O12" s="4">
        <v>2</v>
      </c>
      <c r="P12" s="5">
        <f t="shared" si="2"/>
        <v>110</v>
      </c>
      <c r="Q12" s="4">
        <f t="shared" si="1"/>
        <v>19</v>
      </c>
      <c r="R12" s="5"/>
    </row>
    <row r="13" spans="1:18" ht="15" customHeight="1">
      <c r="A13" s="5">
        <v>10</v>
      </c>
      <c r="B13" s="15" t="s">
        <v>360</v>
      </c>
      <c r="C13" s="4" t="s">
        <v>361</v>
      </c>
      <c r="D13" s="15" t="s">
        <v>362</v>
      </c>
      <c r="E13" s="4"/>
      <c r="F13" s="5" t="s">
        <v>332</v>
      </c>
      <c r="G13" s="16" t="s">
        <v>26</v>
      </c>
      <c r="H13" s="15" t="s">
        <v>389</v>
      </c>
      <c r="I13" s="21">
        <v>10</v>
      </c>
      <c r="J13" s="22">
        <v>7</v>
      </c>
      <c r="K13" s="21">
        <v>5</v>
      </c>
      <c r="L13" s="5">
        <v>99</v>
      </c>
      <c r="M13" s="4">
        <v>8</v>
      </c>
      <c r="N13" s="5">
        <f t="shared" si="0"/>
        <v>129</v>
      </c>
      <c r="O13" s="4">
        <v>2</v>
      </c>
      <c r="P13" s="5">
        <f t="shared" si="2"/>
        <v>109</v>
      </c>
      <c r="Q13" s="4">
        <f t="shared" si="1"/>
        <v>20</v>
      </c>
      <c r="R13" s="5"/>
    </row>
    <row r="14" spans="1:18" ht="15" customHeight="1">
      <c r="A14" s="5">
        <v>11</v>
      </c>
      <c r="B14" s="15" t="s">
        <v>351</v>
      </c>
      <c r="C14" s="4" t="s">
        <v>352</v>
      </c>
      <c r="D14" s="15" t="s">
        <v>353</v>
      </c>
      <c r="E14" s="4"/>
      <c r="F14" s="5" t="s">
        <v>332</v>
      </c>
      <c r="G14" s="16" t="s">
        <v>26</v>
      </c>
      <c r="H14" s="15" t="s">
        <v>327</v>
      </c>
      <c r="I14" s="4">
        <v>8</v>
      </c>
      <c r="J14" s="5">
        <v>19</v>
      </c>
      <c r="K14" s="4">
        <v>13</v>
      </c>
      <c r="L14" s="5">
        <v>8</v>
      </c>
      <c r="M14" s="4">
        <v>10</v>
      </c>
      <c r="N14" s="5">
        <f t="shared" si="0"/>
        <v>58</v>
      </c>
      <c r="O14" s="4">
        <v>2</v>
      </c>
      <c r="P14" s="5">
        <f t="shared" si="2"/>
        <v>32</v>
      </c>
      <c r="Q14" s="4">
        <f t="shared" si="1"/>
        <v>26</v>
      </c>
      <c r="R14" s="5"/>
    </row>
    <row r="15" spans="1:18" ht="15" customHeight="1">
      <c r="A15" s="5">
        <v>12</v>
      </c>
      <c r="B15" s="15" t="s">
        <v>357</v>
      </c>
      <c r="C15" s="4" t="s">
        <v>358</v>
      </c>
      <c r="D15" s="15" t="s">
        <v>359</v>
      </c>
      <c r="E15" s="4"/>
      <c r="F15" s="5" t="s">
        <v>332</v>
      </c>
      <c r="G15" s="16" t="s">
        <v>26</v>
      </c>
      <c r="H15" s="15" t="s">
        <v>86</v>
      </c>
      <c r="I15" s="21">
        <v>10</v>
      </c>
      <c r="J15" s="22">
        <v>12</v>
      </c>
      <c r="K15" s="21">
        <v>6</v>
      </c>
      <c r="L15" s="5">
        <v>10</v>
      </c>
      <c r="M15" s="4">
        <v>99</v>
      </c>
      <c r="N15" s="5">
        <f t="shared" si="0"/>
        <v>137</v>
      </c>
      <c r="O15" s="4">
        <v>2</v>
      </c>
      <c r="P15" s="5">
        <f t="shared" si="2"/>
        <v>111</v>
      </c>
      <c r="Q15" s="4">
        <f t="shared" si="1"/>
        <v>26</v>
      </c>
      <c r="R15" s="5"/>
    </row>
    <row r="16" spans="1:18" ht="15" customHeight="1">
      <c r="A16" s="5">
        <v>13</v>
      </c>
      <c r="B16" s="15" t="s">
        <v>348</v>
      </c>
      <c r="C16" s="4" t="s">
        <v>349</v>
      </c>
      <c r="D16" s="15" t="s">
        <v>350</v>
      </c>
      <c r="E16" s="4"/>
      <c r="F16" s="5" t="s">
        <v>332</v>
      </c>
      <c r="G16" s="16" t="s">
        <v>26</v>
      </c>
      <c r="H16" s="15" t="s">
        <v>79</v>
      </c>
      <c r="I16" s="21">
        <v>7</v>
      </c>
      <c r="J16" s="22">
        <v>10</v>
      </c>
      <c r="K16" s="21">
        <v>14</v>
      </c>
      <c r="L16" s="5">
        <v>99</v>
      </c>
      <c r="M16" s="4">
        <v>99</v>
      </c>
      <c r="N16" s="5">
        <f t="shared" si="0"/>
        <v>229</v>
      </c>
      <c r="O16" s="4">
        <v>2</v>
      </c>
      <c r="P16" s="5">
        <f t="shared" si="2"/>
        <v>198</v>
      </c>
      <c r="Q16" s="4">
        <f t="shared" si="1"/>
        <v>31</v>
      </c>
      <c r="R16" s="5"/>
    </row>
    <row r="17" spans="1:18">
      <c r="A17" s="5">
        <v>14</v>
      </c>
      <c r="B17" s="15" t="s">
        <v>545</v>
      </c>
      <c r="C17" s="4" t="s">
        <v>546</v>
      </c>
      <c r="D17" s="15" t="s">
        <v>414</v>
      </c>
      <c r="E17" s="4"/>
      <c r="F17" s="5" t="s">
        <v>332</v>
      </c>
      <c r="G17" s="16" t="s">
        <v>26</v>
      </c>
      <c r="H17" s="15" t="s">
        <v>205</v>
      </c>
      <c r="I17" s="4">
        <v>99</v>
      </c>
      <c r="J17" s="5">
        <v>17</v>
      </c>
      <c r="K17" s="4">
        <v>12</v>
      </c>
      <c r="L17" s="5">
        <v>9</v>
      </c>
      <c r="M17" s="4">
        <v>99</v>
      </c>
      <c r="N17" s="5">
        <f t="shared" si="0"/>
        <v>236</v>
      </c>
      <c r="O17" s="4">
        <v>2</v>
      </c>
      <c r="P17" s="5">
        <f t="shared" si="2"/>
        <v>198</v>
      </c>
      <c r="Q17" s="4">
        <f t="shared" si="1"/>
        <v>38</v>
      </c>
    </row>
    <row r="18" spans="1:18">
      <c r="A18" s="5">
        <v>15</v>
      </c>
      <c r="B18" s="15" t="s">
        <v>369</v>
      </c>
      <c r="C18" s="4" t="s">
        <v>370</v>
      </c>
      <c r="D18" s="15" t="s">
        <v>344</v>
      </c>
      <c r="E18" s="4"/>
      <c r="F18" s="5" t="s">
        <v>332</v>
      </c>
      <c r="G18" s="16" t="s">
        <v>26</v>
      </c>
      <c r="H18" s="15" t="s">
        <v>205</v>
      </c>
      <c r="I18" s="4">
        <v>14</v>
      </c>
      <c r="J18" s="5">
        <v>13</v>
      </c>
      <c r="K18" s="4">
        <v>15</v>
      </c>
      <c r="L18" s="5">
        <v>99</v>
      </c>
      <c r="M18" s="4">
        <v>99</v>
      </c>
      <c r="N18" s="5">
        <f t="shared" si="0"/>
        <v>240</v>
      </c>
      <c r="O18" s="4">
        <v>2</v>
      </c>
      <c r="P18" s="5">
        <f t="shared" si="2"/>
        <v>198</v>
      </c>
      <c r="Q18" s="4">
        <f t="shared" si="1"/>
        <v>42</v>
      </c>
      <c r="R18" s="5"/>
    </row>
    <row r="19" spans="1:18">
      <c r="A19" s="5">
        <v>16</v>
      </c>
      <c r="B19" s="15" t="s">
        <v>363</v>
      </c>
      <c r="C19" s="4" t="s">
        <v>364</v>
      </c>
      <c r="D19" s="15" t="s">
        <v>365</v>
      </c>
      <c r="E19" s="4"/>
      <c r="F19" s="5" t="s">
        <v>332</v>
      </c>
      <c r="G19" s="16" t="s">
        <v>26</v>
      </c>
      <c r="H19" s="15" t="s">
        <v>85</v>
      </c>
      <c r="I19" s="4">
        <v>12</v>
      </c>
      <c r="J19" s="5">
        <v>18</v>
      </c>
      <c r="K19" s="4">
        <v>16</v>
      </c>
      <c r="L19" s="5">
        <v>99</v>
      </c>
      <c r="M19" s="4">
        <v>99</v>
      </c>
      <c r="N19" s="5">
        <f t="shared" si="0"/>
        <v>244</v>
      </c>
      <c r="O19" s="4">
        <v>2</v>
      </c>
      <c r="P19" s="5">
        <f t="shared" si="2"/>
        <v>198</v>
      </c>
      <c r="Q19" s="4">
        <f t="shared" si="1"/>
        <v>46</v>
      </c>
      <c r="R19" s="5"/>
    </row>
    <row r="20" spans="1:18">
      <c r="A20" s="5">
        <v>17</v>
      </c>
      <c r="B20" s="15" t="s">
        <v>371</v>
      </c>
      <c r="C20" s="4" t="s">
        <v>372</v>
      </c>
      <c r="D20" s="15" t="s">
        <v>212</v>
      </c>
      <c r="E20" s="4"/>
      <c r="F20" s="5" t="s">
        <v>332</v>
      </c>
      <c r="G20" s="16" t="s">
        <v>26</v>
      </c>
      <c r="H20" s="15" t="s">
        <v>134</v>
      </c>
      <c r="I20" s="4">
        <v>15</v>
      </c>
      <c r="J20" s="5">
        <v>20</v>
      </c>
      <c r="K20" s="4">
        <v>17</v>
      </c>
      <c r="L20" s="5">
        <v>99</v>
      </c>
      <c r="M20" s="4">
        <v>99</v>
      </c>
      <c r="N20" s="5">
        <f t="shared" si="0"/>
        <v>250</v>
      </c>
      <c r="O20" s="4">
        <v>2</v>
      </c>
      <c r="P20" s="5">
        <f t="shared" si="2"/>
        <v>198</v>
      </c>
      <c r="Q20" s="4">
        <f t="shared" si="1"/>
        <v>52</v>
      </c>
    </row>
    <row r="21" spans="1:18">
      <c r="A21" s="5">
        <v>18</v>
      </c>
      <c r="B21" s="15" t="s">
        <v>366</v>
      </c>
      <c r="C21" s="4" t="s">
        <v>367</v>
      </c>
      <c r="D21" s="15" t="s">
        <v>368</v>
      </c>
      <c r="E21" s="4"/>
      <c r="F21" s="5" t="s">
        <v>332</v>
      </c>
      <c r="G21" s="16" t="s">
        <v>26</v>
      </c>
      <c r="H21" s="15" t="s">
        <v>389</v>
      </c>
      <c r="I21" s="4">
        <v>13</v>
      </c>
      <c r="J21" s="5">
        <v>99</v>
      </c>
      <c r="K21" s="4">
        <v>99</v>
      </c>
      <c r="L21" s="5">
        <v>99</v>
      </c>
      <c r="M21" s="4">
        <v>12</v>
      </c>
      <c r="N21" s="5">
        <f t="shared" si="0"/>
        <v>322</v>
      </c>
      <c r="O21" s="4">
        <v>2</v>
      </c>
      <c r="P21" s="5">
        <v>198</v>
      </c>
      <c r="Q21" s="4">
        <f t="shared" si="1"/>
        <v>124</v>
      </c>
    </row>
    <row r="22" spans="1:18">
      <c r="A22" s="5">
        <v>19</v>
      </c>
      <c r="B22" s="15" t="s">
        <v>381</v>
      </c>
      <c r="C22" s="4" t="s">
        <v>382</v>
      </c>
      <c r="D22" s="15" t="s">
        <v>383</v>
      </c>
      <c r="E22" s="4"/>
      <c r="F22" s="5" t="s">
        <v>332</v>
      </c>
      <c r="G22" s="16" t="s">
        <v>26</v>
      </c>
      <c r="H22" s="15" t="s">
        <v>205</v>
      </c>
      <c r="I22" s="4">
        <v>19</v>
      </c>
      <c r="J22" s="5">
        <v>15</v>
      </c>
      <c r="K22" s="4">
        <v>99</v>
      </c>
      <c r="L22" s="5">
        <v>99</v>
      </c>
      <c r="M22" s="4">
        <v>99</v>
      </c>
      <c r="N22" s="5">
        <f t="shared" si="0"/>
        <v>331</v>
      </c>
      <c r="O22" s="4">
        <v>2</v>
      </c>
      <c r="P22" s="5">
        <v>198</v>
      </c>
      <c r="Q22" s="4">
        <f t="shared" si="1"/>
        <v>133</v>
      </c>
    </row>
    <row r="23" spans="1:18">
      <c r="A23" s="5">
        <v>20</v>
      </c>
      <c r="C23" s="13" t="s">
        <v>665</v>
      </c>
      <c r="D23" s="18" t="s">
        <v>666</v>
      </c>
      <c r="F23" s="25" t="s">
        <v>332</v>
      </c>
      <c r="H23" s="18" t="s">
        <v>207</v>
      </c>
      <c r="I23" s="13">
        <v>99</v>
      </c>
      <c r="J23" s="14">
        <v>99</v>
      </c>
      <c r="K23" s="13">
        <v>99</v>
      </c>
      <c r="L23" s="14">
        <v>99</v>
      </c>
      <c r="M23" s="2">
        <v>11</v>
      </c>
      <c r="N23" s="14">
        <f t="shared" si="0"/>
        <v>407</v>
      </c>
      <c r="O23" s="4">
        <v>2</v>
      </c>
      <c r="P23" s="14">
        <v>198</v>
      </c>
      <c r="Q23" s="13">
        <f t="shared" si="1"/>
        <v>209</v>
      </c>
    </row>
    <row r="24" spans="1:18">
      <c r="A24" s="5">
        <v>21</v>
      </c>
      <c r="B24" s="18" t="s">
        <v>661</v>
      </c>
      <c r="C24" s="13" t="s">
        <v>640</v>
      </c>
      <c r="D24" s="18" t="s">
        <v>641</v>
      </c>
      <c r="F24" s="25" t="s">
        <v>332</v>
      </c>
      <c r="G24" s="25" t="s">
        <v>26</v>
      </c>
      <c r="H24" s="18" t="s">
        <v>134</v>
      </c>
      <c r="I24" s="13">
        <v>99</v>
      </c>
      <c r="J24" s="14">
        <v>99</v>
      </c>
      <c r="K24" s="13">
        <v>99</v>
      </c>
      <c r="L24" s="2">
        <v>11</v>
      </c>
      <c r="M24" s="13">
        <v>99</v>
      </c>
      <c r="N24" s="14">
        <f t="shared" si="0"/>
        <v>407</v>
      </c>
      <c r="O24" s="4">
        <v>2</v>
      </c>
      <c r="P24" s="14">
        <v>198</v>
      </c>
      <c r="Q24" s="13">
        <f t="shared" si="1"/>
        <v>209</v>
      </c>
    </row>
    <row r="25" spans="1:18">
      <c r="A25" s="5">
        <v>22</v>
      </c>
      <c r="B25" s="15" t="s">
        <v>542</v>
      </c>
      <c r="C25" s="4" t="s">
        <v>543</v>
      </c>
      <c r="D25" s="15" t="s">
        <v>544</v>
      </c>
      <c r="E25" s="4"/>
      <c r="F25" s="5" t="s">
        <v>332</v>
      </c>
      <c r="G25" s="16" t="s">
        <v>26</v>
      </c>
      <c r="H25" s="15" t="s">
        <v>80</v>
      </c>
      <c r="I25" s="4">
        <v>99</v>
      </c>
      <c r="J25" s="5">
        <v>14</v>
      </c>
      <c r="K25" s="4">
        <v>99</v>
      </c>
      <c r="L25" s="5">
        <v>99</v>
      </c>
      <c r="M25" s="4">
        <v>99</v>
      </c>
      <c r="N25" s="5">
        <f t="shared" si="0"/>
        <v>410</v>
      </c>
      <c r="O25" s="4">
        <v>2</v>
      </c>
      <c r="P25" s="5">
        <v>198</v>
      </c>
      <c r="Q25" s="4">
        <f t="shared" si="1"/>
        <v>212</v>
      </c>
    </row>
    <row r="26" spans="1:18">
      <c r="A26" s="5">
        <v>23</v>
      </c>
      <c r="B26" s="15" t="s">
        <v>387</v>
      </c>
      <c r="C26" s="4" t="s">
        <v>382</v>
      </c>
      <c r="D26" s="15" t="s">
        <v>388</v>
      </c>
      <c r="E26" s="4"/>
      <c r="F26" s="16" t="s">
        <v>332</v>
      </c>
      <c r="G26" s="16" t="s">
        <v>26</v>
      </c>
      <c r="H26" s="15" t="s">
        <v>205</v>
      </c>
      <c r="I26" s="4">
        <v>99</v>
      </c>
      <c r="J26" s="5">
        <v>16</v>
      </c>
      <c r="K26" s="4">
        <v>99</v>
      </c>
      <c r="L26" s="5">
        <v>99</v>
      </c>
      <c r="M26" s="4">
        <v>99</v>
      </c>
      <c r="N26" s="5">
        <f t="shared" si="0"/>
        <v>412</v>
      </c>
      <c r="O26" s="4">
        <v>2</v>
      </c>
      <c r="P26" s="5">
        <v>198</v>
      </c>
      <c r="Q26" s="4">
        <f t="shared" si="1"/>
        <v>214</v>
      </c>
    </row>
    <row r="27" spans="1:18">
      <c r="A27" s="5">
        <v>24</v>
      </c>
      <c r="B27" s="15" t="s">
        <v>376</v>
      </c>
      <c r="C27" s="4" t="s">
        <v>377</v>
      </c>
      <c r="D27" s="15" t="s">
        <v>378</v>
      </c>
      <c r="E27" s="4"/>
      <c r="F27" s="16" t="s">
        <v>332</v>
      </c>
      <c r="G27" s="16" t="s">
        <v>26</v>
      </c>
      <c r="H27" s="15" t="s">
        <v>205</v>
      </c>
      <c r="I27" s="4">
        <v>17</v>
      </c>
      <c r="J27" s="5">
        <v>99</v>
      </c>
      <c r="K27" s="4">
        <v>99</v>
      </c>
      <c r="L27" s="5">
        <v>99</v>
      </c>
      <c r="M27" s="4">
        <v>99</v>
      </c>
      <c r="N27" s="5">
        <f t="shared" si="0"/>
        <v>413</v>
      </c>
      <c r="O27" s="4">
        <v>2</v>
      </c>
      <c r="P27" s="5">
        <v>198</v>
      </c>
      <c r="Q27" s="4">
        <f t="shared" si="1"/>
        <v>215</v>
      </c>
    </row>
    <row r="28" spans="1:18">
      <c r="A28" s="5">
        <v>25</v>
      </c>
      <c r="B28" s="15" t="s">
        <v>621</v>
      </c>
      <c r="C28" s="4" t="s">
        <v>474</v>
      </c>
      <c r="D28" s="15" t="s">
        <v>622</v>
      </c>
      <c r="E28" s="4"/>
      <c r="F28" s="16" t="s">
        <v>332</v>
      </c>
      <c r="G28" s="16" t="s">
        <v>26</v>
      </c>
      <c r="H28" s="15" t="s">
        <v>327</v>
      </c>
      <c r="I28" s="13">
        <v>99</v>
      </c>
      <c r="J28" s="14">
        <v>99</v>
      </c>
      <c r="K28" s="13">
        <v>18</v>
      </c>
      <c r="L28" s="14">
        <v>99</v>
      </c>
      <c r="M28" s="13">
        <v>99</v>
      </c>
      <c r="N28" s="14">
        <f t="shared" si="0"/>
        <v>414</v>
      </c>
      <c r="O28" s="4">
        <v>2</v>
      </c>
      <c r="P28" s="14">
        <v>198</v>
      </c>
      <c r="Q28" s="13">
        <f t="shared" si="1"/>
        <v>216</v>
      </c>
    </row>
    <row r="29" spans="1:18">
      <c r="A29" s="5">
        <v>26</v>
      </c>
      <c r="B29" s="15" t="s">
        <v>384</v>
      </c>
      <c r="C29" s="4" t="s">
        <v>385</v>
      </c>
      <c r="D29" s="15" t="s">
        <v>386</v>
      </c>
      <c r="E29" s="4"/>
      <c r="F29" s="5" t="s">
        <v>332</v>
      </c>
      <c r="G29" s="16" t="s">
        <v>26</v>
      </c>
      <c r="H29" s="15" t="s">
        <v>205</v>
      </c>
      <c r="I29" s="4">
        <v>20</v>
      </c>
      <c r="J29" s="5">
        <v>99</v>
      </c>
      <c r="K29" s="4">
        <v>99</v>
      </c>
      <c r="L29" s="5">
        <v>99</v>
      </c>
      <c r="M29" s="4">
        <v>99</v>
      </c>
      <c r="N29" s="5">
        <f t="shared" si="0"/>
        <v>416</v>
      </c>
      <c r="O29" s="4">
        <v>2</v>
      </c>
      <c r="P29" s="5">
        <v>198</v>
      </c>
      <c r="Q29" s="4">
        <f t="shared" si="1"/>
        <v>218</v>
      </c>
    </row>
    <row r="30" spans="1:18">
      <c r="A30" s="5">
        <v>27</v>
      </c>
      <c r="B30" s="15" t="s">
        <v>547</v>
      </c>
      <c r="C30" s="4" t="s">
        <v>548</v>
      </c>
      <c r="D30" s="15" t="s">
        <v>549</v>
      </c>
      <c r="E30" s="4"/>
      <c r="F30" s="5" t="s">
        <v>332</v>
      </c>
      <c r="G30" s="16" t="s">
        <v>26</v>
      </c>
      <c r="H30" s="15" t="s">
        <v>84</v>
      </c>
      <c r="I30" s="4">
        <v>99</v>
      </c>
      <c r="J30" s="5">
        <v>99</v>
      </c>
      <c r="K30" s="4">
        <v>99</v>
      </c>
      <c r="L30" s="5">
        <v>99</v>
      </c>
      <c r="M30" s="4">
        <v>99</v>
      </c>
      <c r="N30" s="5">
        <f t="shared" si="0"/>
        <v>495</v>
      </c>
      <c r="O30" s="4">
        <v>2</v>
      </c>
      <c r="P30" s="5">
        <v>198</v>
      </c>
      <c r="Q30" s="4">
        <f t="shared" si="1"/>
        <v>297</v>
      </c>
    </row>
    <row r="32" spans="1:18">
      <c r="B32" s="24" t="s">
        <v>636</v>
      </c>
    </row>
  </sheetData>
  <sortState ref="A4:Q30">
    <sortCondition ref="Q4:Q30"/>
    <sortCondition ref="M4:M30"/>
  </sortState>
  <pageMargins left="0.31496062992125984" right="0.31496062992125984" top="0.74803149606299213" bottom="0.74803149606299213" header="0.31496062992125984" footer="0.31496062992125984"/>
  <pageSetup paperSize="9" scale="6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"/>
  <sheetViews>
    <sheetView workbookViewId="0">
      <selection activeCell="M5" sqref="M5"/>
    </sheetView>
  </sheetViews>
  <sheetFormatPr defaultRowHeight="15"/>
  <cols>
    <col min="1" max="1" width="5.28515625" style="2" bestFit="1" customWidth="1"/>
    <col min="2" max="2" width="10.5703125" style="18" customWidth="1"/>
    <col min="3" max="3" width="30.140625" style="2" customWidth="1"/>
    <col min="4" max="4" width="16.140625" style="18" bestFit="1" customWidth="1"/>
    <col min="5" max="5" width="7" style="2" bestFit="1" customWidth="1"/>
    <col min="6" max="6" width="3.28515625" style="20" bestFit="1" customWidth="1"/>
    <col min="7" max="7" width="4.42578125" style="20" bestFit="1" customWidth="1"/>
    <col min="8" max="8" width="22.42578125" style="18" bestFit="1" customWidth="1"/>
    <col min="9" max="13" width="10.5703125" style="2" bestFit="1" customWidth="1"/>
    <col min="14" max="14" width="10.140625" style="2" bestFit="1" customWidth="1"/>
    <col min="15" max="15" width="12.140625" style="2" bestFit="1" customWidth="1"/>
    <col min="16" max="16" width="10.42578125" style="2" bestFit="1" customWidth="1"/>
    <col min="17" max="17" width="12.42578125" style="2" bestFit="1" customWidth="1"/>
    <col min="18" max="18" width="11.42578125" style="2" bestFit="1" customWidth="1"/>
    <col min="19" max="16384" width="9.140625" style="2"/>
  </cols>
  <sheetData>
    <row r="1" spans="1:29">
      <c r="A1" s="1"/>
      <c r="B1" s="17"/>
      <c r="C1" s="1"/>
      <c r="D1" s="17"/>
      <c r="E1" s="1"/>
      <c r="F1" s="19"/>
      <c r="G1" s="19"/>
      <c r="H1" s="17"/>
      <c r="I1" s="1" t="s">
        <v>9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18</v>
      </c>
      <c r="P1" s="1" t="s">
        <v>15</v>
      </c>
      <c r="Q1" s="1" t="s">
        <v>16</v>
      </c>
    </row>
    <row r="2" spans="1:29">
      <c r="A2" s="1"/>
      <c r="B2" s="17"/>
      <c r="C2" s="1"/>
      <c r="D2" s="17"/>
      <c r="E2" s="1"/>
      <c r="F2" s="19"/>
      <c r="G2" s="19"/>
      <c r="H2" s="17"/>
      <c r="I2" s="1" t="s">
        <v>10</v>
      </c>
      <c r="J2" s="1" t="s">
        <v>10</v>
      </c>
      <c r="K2" s="1" t="s">
        <v>10</v>
      </c>
      <c r="L2" s="1" t="s">
        <v>10</v>
      </c>
      <c r="M2" s="1" t="s">
        <v>10</v>
      </c>
      <c r="N2" s="1" t="s">
        <v>17</v>
      </c>
      <c r="O2" s="1" t="s">
        <v>20</v>
      </c>
      <c r="P2" s="1" t="s">
        <v>8</v>
      </c>
      <c r="Q2" s="1" t="s">
        <v>15</v>
      </c>
    </row>
    <row r="3" spans="1:29">
      <c r="A3" s="1" t="s">
        <v>0</v>
      </c>
      <c r="B3" s="17" t="s">
        <v>1</v>
      </c>
      <c r="C3" s="1" t="s">
        <v>2</v>
      </c>
      <c r="D3" s="17" t="s">
        <v>3</v>
      </c>
      <c r="E3" s="1" t="s">
        <v>4</v>
      </c>
      <c r="F3" s="19" t="s">
        <v>5</v>
      </c>
      <c r="G3" s="19" t="s">
        <v>6</v>
      </c>
      <c r="H3" s="17" t="s">
        <v>7</v>
      </c>
      <c r="I3" s="1"/>
      <c r="J3" s="1"/>
      <c r="K3" s="1"/>
      <c r="L3" s="1"/>
      <c r="M3" s="1"/>
      <c r="N3" s="1" t="s">
        <v>8</v>
      </c>
      <c r="O3" s="1" t="s">
        <v>19</v>
      </c>
      <c r="P3" s="1" t="s">
        <v>19</v>
      </c>
      <c r="Q3" s="1" t="s">
        <v>21</v>
      </c>
    </row>
    <row r="4" spans="1:29" s="23" customFormat="1" ht="15" customHeight="1">
      <c r="A4" s="27">
        <v>1</v>
      </c>
      <c r="B4" s="36" t="s">
        <v>404</v>
      </c>
      <c r="C4" s="28" t="s">
        <v>405</v>
      </c>
      <c r="D4" s="36" t="s">
        <v>406</v>
      </c>
      <c r="E4" s="28"/>
      <c r="F4" s="37" t="s">
        <v>392</v>
      </c>
      <c r="G4" s="37" t="s">
        <v>26</v>
      </c>
      <c r="H4" s="36" t="s">
        <v>81</v>
      </c>
      <c r="I4" s="28">
        <v>6</v>
      </c>
      <c r="J4" s="27">
        <v>2</v>
      </c>
      <c r="K4" s="28">
        <v>99</v>
      </c>
      <c r="L4" s="27">
        <v>1</v>
      </c>
      <c r="M4" s="28">
        <v>1</v>
      </c>
      <c r="N4" s="27">
        <f t="shared" ref="N4:N34" si="0">SUM(I4:M4)</f>
        <v>109</v>
      </c>
      <c r="O4" s="28">
        <v>2</v>
      </c>
      <c r="P4" s="27">
        <f>SUMIF(I4:M4,"&gt;="&amp;LARGE(I4:M4,O4))</f>
        <v>105</v>
      </c>
      <c r="Q4" s="28">
        <f t="shared" ref="Q4:Q34" si="1">N4-P4</f>
        <v>4</v>
      </c>
      <c r="R4" s="27" t="s">
        <v>667</v>
      </c>
      <c r="S4" s="28"/>
      <c r="T4" s="27"/>
      <c r="U4" s="28"/>
      <c r="V4" s="27"/>
      <c r="W4" s="28"/>
      <c r="X4" s="27"/>
      <c r="Y4" s="28"/>
      <c r="Z4" s="27"/>
      <c r="AA4" s="28"/>
      <c r="AB4" s="27"/>
      <c r="AC4" s="28"/>
    </row>
    <row r="5" spans="1:29" s="32" customFormat="1" ht="15" customHeight="1">
      <c r="A5" s="30">
        <v>2</v>
      </c>
      <c r="B5" s="38" t="s">
        <v>390</v>
      </c>
      <c r="C5" s="31" t="s">
        <v>218</v>
      </c>
      <c r="D5" s="38" t="s">
        <v>391</v>
      </c>
      <c r="E5" s="31"/>
      <c r="F5" s="39" t="s">
        <v>392</v>
      </c>
      <c r="G5" s="39" t="s">
        <v>26</v>
      </c>
      <c r="H5" s="38" t="s">
        <v>136</v>
      </c>
      <c r="I5" s="31">
        <v>1</v>
      </c>
      <c r="J5" s="30">
        <v>3</v>
      </c>
      <c r="K5" s="31">
        <v>1</v>
      </c>
      <c r="L5" s="30">
        <v>2</v>
      </c>
      <c r="M5" s="31">
        <v>2</v>
      </c>
      <c r="N5" s="30">
        <f t="shared" si="0"/>
        <v>9</v>
      </c>
      <c r="O5" s="31">
        <v>2</v>
      </c>
      <c r="P5" s="30">
        <v>5</v>
      </c>
      <c r="Q5" s="31">
        <f t="shared" si="1"/>
        <v>4</v>
      </c>
      <c r="R5" s="30" t="s">
        <v>668</v>
      </c>
      <c r="S5" s="31"/>
      <c r="T5" s="30"/>
      <c r="U5" s="31"/>
      <c r="V5" s="30"/>
      <c r="W5" s="31"/>
      <c r="X5" s="30"/>
      <c r="Y5" s="31"/>
      <c r="Z5" s="30"/>
      <c r="AA5" s="31"/>
      <c r="AB5" s="30"/>
      <c r="AC5" s="31"/>
    </row>
    <row r="6" spans="1:29" s="32" customFormat="1" ht="15" customHeight="1">
      <c r="A6" s="30">
        <v>3</v>
      </c>
      <c r="B6" s="38" t="s">
        <v>402</v>
      </c>
      <c r="C6" s="31" t="s">
        <v>94</v>
      </c>
      <c r="D6" s="38" t="s">
        <v>403</v>
      </c>
      <c r="E6" s="31"/>
      <c r="F6" s="39" t="s">
        <v>392</v>
      </c>
      <c r="G6" s="39" t="s">
        <v>26</v>
      </c>
      <c r="H6" s="38" t="s">
        <v>80</v>
      </c>
      <c r="I6" s="31">
        <v>5</v>
      </c>
      <c r="J6" s="30">
        <v>1</v>
      </c>
      <c r="K6" s="31">
        <v>3</v>
      </c>
      <c r="L6" s="30">
        <v>99</v>
      </c>
      <c r="M6" s="31">
        <v>99</v>
      </c>
      <c r="N6" s="30">
        <f t="shared" si="0"/>
        <v>207</v>
      </c>
      <c r="O6" s="31">
        <v>2</v>
      </c>
      <c r="P6" s="30">
        <f t="shared" ref="P6:P12" si="2">SUMIF(I6:M6,"&gt;="&amp;LARGE(I6:M6,O6))</f>
        <v>198</v>
      </c>
      <c r="Q6" s="31">
        <f t="shared" si="1"/>
        <v>9</v>
      </c>
      <c r="R6" s="30" t="s">
        <v>668</v>
      </c>
      <c r="S6" s="31"/>
      <c r="T6" s="30"/>
      <c r="U6" s="31"/>
      <c r="V6" s="30"/>
      <c r="W6" s="31"/>
      <c r="X6" s="30"/>
      <c r="Y6" s="31"/>
      <c r="Z6" s="30"/>
      <c r="AA6" s="31"/>
      <c r="AB6" s="30"/>
      <c r="AC6" s="31"/>
    </row>
    <row r="7" spans="1:29" s="32" customFormat="1" ht="15" customHeight="1">
      <c r="A7" s="30">
        <v>4</v>
      </c>
      <c r="B7" s="38" t="s">
        <v>396</v>
      </c>
      <c r="C7" s="31" t="s">
        <v>397</v>
      </c>
      <c r="D7" s="38" t="s">
        <v>398</v>
      </c>
      <c r="E7" s="31"/>
      <c r="F7" s="39" t="s">
        <v>392</v>
      </c>
      <c r="G7" s="39" t="s">
        <v>26</v>
      </c>
      <c r="H7" s="38" t="s">
        <v>133</v>
      </c>
      <c r="I7" s="31">
        <v>3</v>
      </c>
      <c r="J7" s="30">
        <v>5</v>
      </c>
      <c r="K7" s="31">
        <v>4</v>
      </c>
      <c r="L7" s="30">
        <v>99</v>
      </c>
      <c r="M7" s="31">
        <v>4</v>
      </c>
      <c r="N7" s="30">
        <f t="shared" si="0"/>
        <v>115</v>
      </c>
      <c r="O7" s="31">
        <v>2</v>
      </c>
      <c r="P7" s="30">
        <f t="shared" si="2"/>
        <v>104</v>
      </c>
      <c r="Q7" s="31">
        <f t="shared" si="1"/>
        <v>11</v>
      </c>
      <c r="R7" s="30" t="s">
        <v>668</v>
      </c>
      <c r="S7" s="31"/>
      <c r="T7" s="30"/>
      <c r="U7" s="31"/>
      <c r="V7" s="30"/>
      <c r="W7" s="31"/>
      <c r="X7" s="30"/>
      <c r="Y7" s="31"/>
      <c r="Z7" s="30"/>
      <c r="AA7" s="31"/>
      <c r="AB7" s="30"/>
      <c r="AC7" s="31"/>
    </row>
    <row r="8" spans="1:29" s="32" customFormat="1" ht="15" customHeight="1">
      <c r="A8" s="30">
        <v>5</v>
      </c>
      <c r="B8" s="38" t="s">
        <v>561</v>
      </c>
      <c r="C8" s="31" t="s">
        <v>562</v>
      </c>
      <c r="D8" s="38" t="s">
        <v>563</v>
      </c>
      <c r="E8" s="31"/>
      <c r="F8" s="39" t="s">
        <v>392</v>
      </c>
      <c r="G8" s="39" t="s">
        <v>26</v>
      </c>
      <c r="H8" s="38" t="s">
        <v>133</v>
      </c>
      <c r="I8" s="31">
        <v>99</v>
      </c>
      <c r="J8" s="30">
        <v>90</v>
      </c>
      <c r="K8" s="31">
        <v>2</v>
      </c>
      <c r="L8" s="30">
        <v>7</v>
      </c>
      <c r="M8" s="31">
        <v>5</v>
      </c>
      <c r="N8" s="30">
        <f t="shared" si="0"/>
        <v>203</v>
      </c>
      <c r="O8" s="31">
        <v>2</v>
      </c>
      <c r="P8" s="30">
        <f t="shared" si="2"/>
        <v>189</v>
      </c>
      <c r="Q8" s="31">
        <f t="shared" si="1"/>
        <v>14</v>
      </c>
      <c r="R8" s="30" t="s">
        <v>668</v>
      </c>
      <c r="S8" s="31"/>
      <c r="T8" s="30"/>
      <c r="U8" s="31"/>
      <c r="V8" s="30"/>
      <c r="W8" s="31"/>
      <c r="X8" s="30"/>
      <c r="Y8" s="31"/>
      <c r="Z8" s="30"/>
      <c r="AA8" s="31"/>
      <c r="AB8" s="30"/>
      <c r="AC8" s="31"/>
    </row>
    <row r="9" spans="1:29" s="32" customFormat="1" ht="15" customHeight="1">
      <c r="A9" s="30">
        <v>6</v>
      </c>
      <c r="B9" s="38" t="s">
        <v>407</v>
      </c>
      <c r="C9" s="31" t="s">
        <v>211</v>
      </c>
      <c r="D9" s="38" t="s">
        <v>408</v>
      </c>
      <c r="E9" s="31"/>
      <c r="F9" s="39" t="s">
        <v>392</v>
      </c>
      <c r="G9" s="39" t="s">
        <v>26</v>
      </c>
      <c r="H9" s="38" t="s">
        <v>83</v>
      </c>
      <c r="I9" s="31">
        <v>7</v>
      </c>
      <c r="J9" s="30">
        <v>99</v>
      </c>
      <c r="K9" s="31">
        <v>14</v>
      </c>
      <c r="L9" s="30">
        <v>3</v>
      </c>
      <c r="M9" s="31">
        <v>6</v>
      </c>
      <c r="N9" s="30">
        <f t="shared" si="0"/>
        <v>129</v>
      </c>
      <c r="O9" s="31">
        <v>2</v>
      </c>
      <c r="P9" s="30">
        <f t="shared" si="2"/>
        <v>113</v>
      </c>
      <c r="Q9" s="31">
        <f t="shared" si="1"/>
        <v>16</v>
      </c>
      <c r="R9" s="30" t="s">
        <v>668</v>
      </c>
      <c r="S9" s="31"/>
      <c r="T9" s="30"/>
      <c r="U9" s="31"/>
      <c r="V9" s="30"/>
      <c r="W9" s="31"/>
      <c r="X9" s="30"/>
      <c r="Y9" s="31"/>
      <c r="Z9" s="30"/>
      <c r="AA9" s="31"/>
      <c r="AB9" s="30"/>
      <c r="AC9" s="31"/>
    </row>
    <row r="10" spans="1:29" ht="15" customHeight="1">
      <c r="A10" s="5">
        <v>7</v>
      </c>
      <c r="B10" s="15" t="s">
        <v>430</v>
      </c>
      <c r="C10" s="4" t="s">
        <v>431</v>
      </c>
      <c r="D10" s="15" t="s">
        <v>77</v>
      </c>
      <c r="E10" s="4"/>
      <c r="F10" s="16" t="s">
        <v>392</v>
      </c>
      <c r="G10" s="16" t="s">
        <v>26</v>
      </c>
      <c r="H10" s="15" t="s">
        <v>79</v>
      </c>
      <c r="I10" s="4">
        <v>16</v>
      </c>
      <c r="J10" s="5">
        <v>6</v>
      </c>
      <c r="K10" s="4">
        <v>6</v>
      </c>
      <c r="L10" s="5">
        <v>4</v>
      </c>
      <c r="M10" s="4">
        <v>7</v>
      </c>
      <c r="N10" s="5">
        <f t="shared" si="0"/>
        <v>39</v>
      </c>
      <c r="O10" s="4">
        <v>2</v>
      </c>
      <c r="P10" s="5">
        <f t="shared" si="2"/>
        <v>23</v>
      </c>
      <c r="Q10" s="4">
        <f t="shared" si="1"/>
        <v>16</v>
      </c>
      <c r="R10" s="5"/>
      <c r="S10" s="4"/>
      <c r="T10" s="5"/>
      <c r="U10" s="4"/>
      <c r="V10" s="5"/>
      <c r="W10" s="4"/>
      <c r="X10" s="5"/>
      <c r="Y10" s="4"/>
      <c r="Z10" s="5"/>
      <c r="AA10" s="4"/>
      <c r="AB10" s="5"/>
      <c r="AC10" s="4"/>
    </row>
    <row r="11" spans="1:29" ht="15" customHeight="1">
      <c r="A11" s="5">
        <v>8</v>
      </c>
      <c r="B11" s="15" t="s">
        <v>420</v>
      </c>
      <c r="C11" s="4" t="s">
        <v>97</v>
      </c>
      <c r="D11" s="15" t="s">
        <v>421</v>
      </c>
      <c r="E11" s="4"/>
      <c r="F11" s="16" t="s">
        <v>392</v>
      </c>
      <c r="G11" s="16" t="s">
        <v>26</v>
      </c>
      <c r="H11" s="15" t="s">
        <v>133</v>
      </c>
      <c r="I11" s="4">
        <v>12</v>
      </c>
      <c r="J11" s="5">
        <v>10</v>
      </c>
      <c r="K11" s="4">
        <v>5</v>
      </c>
      <c r="L11" s="5">
        <v>99</v>
      </c>
      <c r="M11" s="4">
        <v>3</v>
      </c>
      <c r="N11" s="5">
        <f t="shared" si="0"/>
        <v>129</v>
      </c>
      <c r="O11" s="4">
        <v>2</v>
      </c>
      <c r="P11" s="5">
        <f t="shared" si="2"/>
        <v>111</v>
      </c>
      <c r="Q11" s="4">
        <f t="shared" si="1"/>
        <v>18</v>
      </c>
      <c r="R11" s="5"/>
      <c r="S11" s="4"/>
      <c r="T11" s="5"/>
      <c r="U11" s="4"/>
      <c r="V11" s="5"/>
      <c r="W11" s="4"/>
      <c r="X11" s="5"/>
      <c r="Y11" s="4"/>
      <c r="Z11" s="5"/>
      <c r="AA11" s="4"/>
      <c r="AB11" s="5"/>
      <c r="AC11" s="4"/>
    </row>
    <row r="12" spans="1:29" ht="15" customHeight="1">
      <c r="A12" s="5">
        <v>9</v>
      </c>
      <c r="B12" s="15" t="s">
        <v>422</v>
      </c>
      <c r="C12" s="4" t="s">
        <v>423</v>
      </c>
      <c r="D12" s="15" t="s">
        <v>424</v>
      </c>
      <c r="E12" s="4"/>
      <c r="F12" s="16" t="s">
        <v>392</v>
      </c>
      <c r="G12" s="16" t="s">
        <v>26</v>
      </c>
      <c r="H12" s="15" t="s">
        <v>133</v>
      </c>
      <c r="I12" s="4">
        <v>13</v>
      </c>
      <c r="J12" s="5">
        <v>4</v>
      </c>
      <c r="K12" s="4">
        <v>9</v>
      </c>
      <c r="L12" s="5">
        <v>5</v>
      </c>
      <c r="M12" s="4">
        <v>99</v>
      </c>
      <c r="N12" s="5">
        <f t="shared" si="0"/>
        <v>130</v>
      </c>
      <c r="O12" s="4">
        <v>2</v>
      </c>
      <c r="P12" s="5">
        <f t="shared" si="2"/>
        <v>112</v>
      </c>
      <c r="Q12" s="4">
        <f t="shared" si="1"/>
        <v>18</v>
      </c>
      <c r="R12" s="5"/>
      <c r="S12" s="4"/>
      <c r="T12" s="5"/>
      <c r="U12" s="4"/>
      <c r="V12" s="5"/>
      <c r="W12" s="4"/>
      <c r="X12" s="5"/>
      <c r="Y12" s="4"/>
      <c r="Z12" s="5"/>
      <c r="AA12" s="4"/>
      <c r="AB12" s="5"/>
      <c r="AC12" s="4"/>
    </row>
    <row r="13" spans="1:29" ht="15" customHeight="1">
      <c r="A13" s="5">
        <v>10</v>
      </c>
      <c r="B13" s="15" t="s">
        <v>399</v>
      </c>
      <c r="C13" s="4" t="s">
        <v>400</v>
      </c>
      <c r="D13" s="15" t="s">
        <v>401</v>
      </c>
      <c r="E13" s="4"/>
      <c r="F13" s="16" t="s">
        <v>392</v>
      </c>
      <c r="G13" s="16" t="s">
        <v>26</v>
      </c>
      <c r="H13" s="15" t="s">
        <v>79</v>
      </c>
      <c r="I13" s="4">
        <v>4</v>
      </c>
      <c r="J13" s="5">
        <v>7</v>
      </c>
      <c r="K13" s="4">
        <v>10</v>
      </c>
      <c r="L13" s="5">
        <v>8</v>
      </c>
      <c r="M13" s="4">
        <v>8</v>
      </c>
      <c r="N13" s="5">
        <f t="shared" si="0"/>
        <v>37</v>
      </c>
      <c r="O13" s="4">
        <v>2</v>
      </c>
      <c r="P13" s="5">
        <v>18</v>
      </c>
      <c r="Q13" s="4">
        <f t="shared" si="1"/>
        <v>19</v>
      </c>
      <c r="R13" s="5"/>
      <c r="S13" s="4"/>
      <c r="T13" s="5"/>
      <c r="U13" s="4"/>
      <c r="V13" s="5"/>
      <c r="W13" s="4"/>
      <c r="X13" s="5"/>
      <c r="Y13" s="4"/>
      <c r="Z13" s="5"/>
      <c r="AA13" s="4"/>
      <c r="AB13" s="5"/>
      <c r="AC13" s="4"/>
    </row>
    <row r="14" spans="1:29" ht="15" customHeight="1">
      <c r="A14" s="5">
        <v>11</v>
      </c>
      <c r="B14" s="15" t="s">
        <v>412</v>
      </c>
      <c r="C14" s="4" t="s">
        <v>413</v>
      </c>
      <c r="D14" s="15" t="s">
        <v>414</v>
      </c>
      <c r="E14" s="4"/>
      <c r="F14" s="16" t="s">
        <v>392</v>
      </c>
      <c r="G14" s="16" t="s">
        <v>26</v>
      </c>
      <c r="H14" s="15" t="s">
        <v>205</v>
      </c>
      <c r="I14" s="4">
        <v>9</v>
      </c>
      <c r="J14" s="5">
        <v>8</v>
      </c>
      <c r="K14" s="4">
        <v>7</v>
      </c>
      <c r="L14" s="5">
        <v>6</v>
      </c>
      <c r="M14" s="4">
        <v>9</v>
      </c>
      <c r="N14" s="5">
        <f t="shared" si="0"/>
        <v>39</v>
      </c>
      <c r="O14" s="4">
        <v>2</v>
      </c>
      <c r="P14" s="5">
        <f>SUMIF(I14:M14,"&gt;="&amp;LARGE(I14:M14,O14))</f>
        <v>18</v>
      </c>
      <c r="Q14" s="4">
        <f t="shared" si="1"/>
        <v>21</v>
      </c>
      <c r="R14" s="5"/>
      <c r="S14" s="4"/>
      <c r="T14" s="5"/>
      <c r="U14" s="4"/>
      <c r="V14" s="5"/>
      <c r="W14" s="4"/>
      <c r="X14" s="5"/>
      <c r="Y14" s="4"/>
      <c r="Z14" s="5"/>
      <c r="AA14" s="4"/>
      <c r="AB14" s="5"/>
      <c r="AC14" s="4"/>
    </row>
    <row r="15" spans="1:29" ht="15" customHeight="1">
      <c r="A15" s="5">
        <v>12</v>
      </c>
      <c r="B15" s="15" t="s">
        <v>393</v>
      </c>
      <c r="C15" s="4" t="s">
        <v>394</v>
      </c>
      <c r="D15" s="15" t="s">
        <v>395</v>
      </c>
      <c r="E15" s="4"/>
      <c r="F15" s="16" t="s">
        <v>392</v>
      </c>
      <c r="G15" s="16" t="s">
        <v>26</v>
      </c>
      <c r="H15" s="15" t="s">
        <v>273</v>
      </c>
      <c r="I15" s="4">
        <v>2</v>
      </c>
      <c r="J15" s="5">
        <v>18</v>
      </c>
      <c r="K15" s="4">
        <v>11</v>
      </c>
      <c r="L15" s="5">
        <v>12</v>
      </c>
      <c r="M15" s="4">
        <v>99</v>
      </c>
      <c r="N15" s="5">
        <f t="shared" si="0"/>
        <v>142</v>
      </c>
      <c r="O15" s="4">
        <v>2</v>
      </c>
      <c r="P15" s="5">
        <f>SUMIF(I15:M15,"&gt;="&amp;LARGE(I15:M15,O15))</f>
        <v>117</v>
      </c>
      <c r="Q15" s="4">
        <f t="shared" si="1"/>
        <v>25</v>
      </c>
      <c r="R15" s="5"/>
      <c r="S15" s="4"/>
      <c r="T15" s="5"/>
      <c r="U15" s="4"/>
      <c r="V15" s="5"/>
      <c r="W15" s="4"/>
      <c r="X15" s="5"/>
      <c r="Y15" s="4"/>
      <c r="Z15" s="5"/>
      <c r="AA15" s="4"/>
      <c r="AB15" s="5"/>
      <c r="AC15" s="4"/>
    </row>
    <row r="16" spans="1:29" ht="15" customHeight="1">
      <c r="A16" s="5">
        <v>13</v>
      </c>
      <c r="B16" s="15" t="s">
        <v>415</v>
      </c>
      <c r="C16" s="4" t="s">
        <v>416</v>
      </c>
      <c r="D16" s="15" t="s">
        <v>77</v>
      </c>
      <c r="E16" s="4"/>
      <c r="F16" s="16" t="s">
        <v>392</v>
      </c>
      <c r="G16" s="16" t="s">
        <v>26</v>
      </c>
      <c r="H16" s="15" t="s">
        <v>89</v>
      </c>
      <c r="I16" s="4">
        <v>10</v>
      </c>
      <c r="J16" s="5">
        <v>9</v>
      </c>
      <c r="K16" s="4">
        <v>8</v>
      </c>
      <c r="L16" s="5">
        <v>14</v>
      </c>
      <c r="M16" s="4">
        <v>90</v>
      </c>
      <c r="N16" s="5">
        <f t="shared" si="0"/>
        <v>131</v>
      </c>
      <c r="O16" s="4">
        <v>2</v>
      </c>
      <c r="P16" s="5">
        <v>104</v>
      </c>
      <c r="Q16" s="4">
        <f t="shared" si="1"/>
        <v>27</v>
      </c>
      <c r="R16" s="5"/>
      <c r="S16" s="4"/>
      <c r="T16" s="5"/>
      <c r="U16" s="4"/>
      <c r="V16" s="5"/>
      <c r="W16" s="4"/>
      <c r="X16" s="5"/>
      <c r="Y16" s="4"/>
      <c r="Z16" s="5"/>
      <c r="AA16" s="4"/>
      <c r="AB16" s="5"/>
      <c r="AC16" s="4"/>
    </row>
    <row r="17" spans="1:29" ht="15" customHeight="1">
      <c r="A17" s="5">
        <v>14</v>
      </c>
      <c r="B17" s="15" t="s">
        <v>409</v>
      </c>
      <c r="C17" s="4" t="s">
        <v>410</v>
      </c>
      <c r="D17" s="15" t="s">
        <v>411</v>
      </c>
      <c r="E17" s="4"/>
      <c r="F17" s="16" t="s">
        <v>392</v>
      </c>
      <c r="G17" s="16" t="s">
        <v>26</v>
      </c>
      <c r="H17" s="15" t="s">
        <v>135</v>
      </c>
      <c r="I17" s="4">
        <v>8</v>
      </c>
      <c r="J17" s="5">
        <v>16</v>
      </c>
      <c r="K17" s="4">
        <v>12</v>
      </c>
      <c r="L17" s="5">
        <v>9</v>
      </c>
      <c r="M17" s="4">
        <v>99</v>
      </c>
      <c r="N17" s="5">
        <f t="shared" si="0"/>
        <v>144</v>
      </c>
      <c r="O17" s="4">
        <v>2</v>
      </c>
      <c r="P17" s="5">
        <f t="shared" ref="P17:P22" si="3">SUMIF(I17:M17,"&gt;="&amp;LARGE(I17:M17,O17))</f>
        <v>115</v>
      </c>
      <c r="Q17" s="4">
        <f t="shared" si="1"/>
        <v>29</v>
      </c>
      <c r="R17" s="5"/>
      <c r="S17" s="4"/>
      <c r="T17" s="5"/>
      <c r="U17" s="4"/>
      <c r="V17" s="5"/>
      <c r="W17" s="4"/>
      <c r="X17" s="5"/>
      <c r="Y17" s="4"/>
      <c r="Z17" s="5"/>
      <c r="AA17" s="4"/>
      <c r="AB17" s="5"/>
      <c r="AC17" s="4"/>
    </row>
    <row r="18" spans="1:29" ht="15" customHeight="1">
      <c r="A18" s="5">
        <v>15</v>
      </c>
      <c r="B18" s="15" t="s">
        <v>425</v>
      </c>
      <c r="C18" s="4" t="s">
        <v>429</v>
      </c>
      <c r="D18" s="15" t="s">
        <v>426</v>
      </c>
      <c r="E18" s="4"/>
      <c r="F18" s="16" t="s">
        <v>392</v>
      </c>
      <c r="G18" s="16" t="s">
        <v>26</v>
      </c>
      <c r="H18" s="15" t="s">
        <v>326</v>
      </c>
      <c r="I18" s="4">
        <v>14</v>
      </c>
      <c r="J18" s="5">
        <v>11</v>
      </c>
      <c r="K18" s="4">
        <v>13</v>
      </c>
      <c r="L18" s="5">
        <v>11</v>
      </c>
      <c r="M18" s="4">
        <v>10</v>
      </c>
      <c r="N18" s="5">
        <f t="shared" si="0"/>
        <v>59</v>
      </c>
      <c r="O18" s="4">
        <v>2</v>
      </c>
      <c r="P18" s="5">
        <f t="shared" si="3"/>
        <v>27</v>
      </c>
      <c r="Q18" s="4">
        <f t="shared" si="1"/>
        <v>32</v>
      </c>
      <c r="R18" s="5"/>
      <c r="S18" s="4"/>
      <c r="T18" s="5"/>
      <c r="U18" s="4"/>
      <c r="V18" s="5"/>
      <c r="W18" s="4"/>
      <c r="X18" s="5"/>
      <c r="Y18" s="4"/>
      <c r="Z18" s="5"/>
      <c r="AA18" s="4"/>
      <c r="AB18" s="5"/>
      <c r="AC18" s="4"/>
    </row>
    <row r="19" spans="1:29" ht="15" customHeight="1">
      <c r="A19" s="5">
        <v>16</v>
      </c>
      <c r="B19" s="15" t="s">
        <v>417</v>
      </c>
      <c r="C19" s="4" t="s">
        <v>418</v>
      </c>
      <c r="D19" s="15" t="s">
        <v>419</v>
      </c>
      <c r="E19" s="4"/>
      <c r="F19" s="16" t="s">
        <v>392</v>
      </c>
      <c r="G19" s="16" t="s">
        <v>26</v>
      </c>
      <c r="H19" s="15" t="s">
        <v>327</v>
      </c>
      <c r="I19" s="4">
        <v>11</v>
      </c>
      <c r="J19" s="5">
        <v>14</v>
      </c>
      <c r="K19" s="4">
        <v>16</v>
      </c>
      <c r="L19" s="5">
        <v>99</v>
      </c>
      <c r="M19" s="4">
        <v>11</v>
      </c>
      <c r="N19" s="5">
        <f t="shared" si="0"/>
        <v>151</v>
      </c>
      <c r="O19" s="4">
        <v>2</v>
      </c>
      <c r="P19" s="5">
        <f t="shared" si="3"/>
        <v>115</v>
      </c>
      <c r="Q19" s="4">
        <f t="shared" si="1"/>
        <v>36</v>
      </c>
      <c r="R19" s="5"/>
      <c r="S19" s="4"/>
      <c r="T19" s="5"/>
      <c r="U19" s="4"/>
      <c r="V19" s="5"/>
      <c r="W19" s="4"/>
      <c r="X19" s="5"/>
      <c r="Y19" s="4"/>
      <c r="Z19" s="5"/>
      <c r="AA19" s="4"/>
      <c r="AB19" s="5"/>
      <c r="AC19" s="4"/>
    </row>
    <row r="20" spans="1:29" ht="15" customHeight="1">
      <c r="A20" s="5">
        <v>17</v>
      </c>
      <c r="B20" s="15" t="s">
        <v>550</v>
      </c>
      <c r="C20" s="4" t="s">
        <v>525</v>
      </c>
      <c r="D20" s="15" t="s">
        <v>551</v>
      </c>
      <c r="E20" s="4"/>
      <c r="F20" s="16" t="s">
        <v>392</v>
      </c>
      <c r="G20" s="16" t="s">
        <v>26</v>
      </c>
      <c r="H20" s="15" t="s">
        <v>85</v>
      </c>
      <c r="I20" s="4">
        <v>99</v>
      </c>
      <c r="J20" s="5">
        <v>12</v>
      </c>
      <c r="K20" s="4">
        <v>18</v>
      </c>
      <c r="L20" s="5">
        <v>10</v>
      </c>
      <c r="M20" s="4">
        <v>14</v>
      </c>
      <c r="N20" s="5">
        <f t="shared" si="0"/>
        <v>153</v>
      </c>
      <c r="O20" s="4">
        <v>2</v>
      </c>
      <c r="P20" s="5">
        <f t="shared" si="3"/>
        <v>117</v>
      </c>
      <c r="Q20" s="4">
        <f t="shared" si="1"/>
        <v>36</v>
      </c>
      <c r="R20" s="5"/>
      <c r="S20" s="4"/>
      <c r="T20" s="5"/>
      <c r="U20" s="4"/>
      <c r="V20" s="5"/>
      <c r="W20" s="4"/>
      <c r="X20" s="5"/>
      <c r="Y20" s="4"/>
      <c r="Z20" s="5"/>
      <c r="AA20" s="4"/>
      <c r="AB20" s="5"/>
      <c r="AC20" s="4"/>
    </row>
    <row r="21" spans="1:29" ht="15" customHeight="1">
      <c r="A21" s="5">
        <v>18</v>
      </c>
      <c r="B21" s="15" t="s">
        <v>435</v>
      </c>
      <c r="C21" s="4" t="s">
        <v>436</v>
      </c>
      <c r="D21" s="15" t="s">
        <v>344</v>
      </c>
      <c r="E21" s="4"/>
      <c r="F21" s="16" t="s">
        <v>392</v>
      </c>
      <c r="G21" s="16" t="s">
        <v>26</v>
      </c>
      <c r="H21" s="15" t="s">
        <v>89</v>
      </c>
      <c r="I21" s="4">
        <v>18</v>
      </c>
      <c r="J21" s="5">
        <v>15</v>
      </c>
      <c r="K21" s="4">
        <v>19</v>
      </c>
      <c r="L21" s="5">
        <v>99</v>
      </c>
      <c r="M21" s="4">
        <v>12</v>
      </c>
      <c r="N21" s="5">
        <f t="shared" si="0"/>
        <v>163</v>
      </c>
      <c r="O21" s="4">
        <v>2</v>
      </c>
      <c r="P21" s="5">
        <f t="shared" si="3"/>
        <v>118</v>
      </c>
      <c r="Q21" s="4">
        <f t="shared" si="1"/>
        <v>45</v>
      </c>
      <c r="R21" s="5"/>
      <c r="S21" s="4"/>
      <c r="T21" s="5"/>
      <c r="U21" s="4"/>
      <c r="V21" s="5"/>
      <c r="W21" s="4"/>
      <c r="X21" s="5"/>
      <c r="Y21" s="4"/>
      <c r="Z21" s="5"/>
      <c r="AA21" s="4"/>
      <c r="AB21" s="5"/>
      <c r="AC21" s="4"/>
    </row>
    <row r="22" spans="1:29" ht="15" customHeight="1">
      <c r="A22" s="5">
        <v>19</v>
      </c>
      <c r="B22" s="15" t="s">
        <v>443</v>
      </c>
      <c r="C22" s="4" t="s">
        <v>444</v>
      </c>
      <c r="D22" s="15" t="s">
        <v>445</v>
      </c>
      <c r="E22" s="4"/>
      <c r="F22" s="16" t="s">
        <v>392</v>
      </c>
      <c r="G22" s="16" t="s">
        <v>26</v>
      </c>
      <c r="H22" s="15" t="s">
        <v>327</v>
      </c>
      <c r="I22" s="4">
        <v>21</v>
      </c>
      <c r="J22" s="5">
        <v>19</v>
      </c>
      <c r="K22" s="4">
        <v>17</v>
      </c>
      <c r="L22" s="5">
        <v>99</v>
      </c>
      <c r="M22" s="4">
        <v>99</v>
      </c>
      <c r="N22" s="5">
        <f t="shared" si="0"/>
        <v>255</v>
      </c>
      <c r="O22" s="4">
        <v>2</v>
      </c>
      <c r="P22" s="5">
        <f t="shared" si="3"/>
        <v>198</v>
      </c>
      <c r="Q22" s="4">
        <f t="shared" si="1"/>
        <v>57</v>
      </c>
      <c r="R22" s="5"/>
      <c r="S22" s="4"/>
      <c r="T22" s="5"/>
      <c r="U22" s="4"/>
      <c r="V22" s="5"/>
      <c r="W22" s="4"/>
      <c r="X22" s="5"/>
      <c r="Y22" s="4"/>
      <c r="Z22" s="5"/>
      <c r="AA22" s="4"/>
      <c r="AB22" s="5"/>
      <c r="AC22" s="4"/>
    </row>
    <row r="23" spans="1:29" ht="15" customHeight="1">
      <c r="A23" s="5">
        <v>20</v>
      </c>
      <c r="B23" s="15" t="s">
        <v>427</v>
      </c>
      <c r="C23" s="4" t="s">
        <v>405</v>
      </c>
      <c r="D23" s="15" t="s">
        <v>428</v>
      </c>
      <c r="E23" s="4"/>
      <c r="F23" s="16" t="s">
        <v>392</v>
      </c>
      <c r="G23" s="16" t="s">
        <v>26</v>
      </c>
      <c r="H23" s="15" t="s">
        <v>81</v>
      </c>
      <c r="I23" s="4">
        <v>15</v>
      </c>
      <c r="J23" s="5">
        <v>17</v>
      </c>
      <c r="K23" s="4">
        <v>99</v>
      </c>
      <c r="L23" s="5">
        <v>99</v>
      </c>
      <c r="M23" s="4">
        <v>99</v>
      </c>
      <c r="N23" s="5">
        <f t="shared" si="0"/>
        <v>329</v>
      </c>
      <c r="O23" s="4">
        <v>2</v>
      </c>
      <c r="P23" s="5">
        <v>198</v>
      </c>
      <c r="Q23" s="4">
        <f t="shared" si="1"/>
        <v>131</v>
      </c>
      <c r="R23" s="5"/>
      <c r="S23" s="4"/>
      <c r="T23" s="5"/>
      <c r="U23" s="4"/>
      <c r="V23" s="5"/>
      <c r="W23" s="4"/>
      <c r="X23" s="5"/>
      <c r="Y23" s="4"/>
      <c r="Z23" s="5"/>
      <c r="AA23" s="4"/>
      <c r="AB23" s="5"/>
      <c r="AC23" s="4"/>
    </row>
    <row r="24" spans="1:29" ht="15" customHeight="1">
      <c r="A24" s="5">
        <v>21</v>
      </c>
      <c r="C24" s="13" t="s">
        <v>673</v>
      </c>
      <c r="D24" s="18" t="s">
        <v>196</v>
      </c>
      <c r="F24" s="20" t="s">
        <v>392</v>
      </c>
      <c r="H24" s="18" t="s">
        <v>153</v>
      </c>
      <c r="I24" s="13">
        <v>99</v>
      </c>
      <c r="J24" s="14">
        <v>99</v>
      </c>
      <c r="K24" s="13">
        <v>99</v>
      </c>
      <c r="L24" s="14">
        <v>99</v>
      </c>
      <c r="M24" s="2">
        <v>13</v>
      </c>
      <c r="N24" s="14">
        <f t="shared" si="0"/>
        <v>409</v>
      </c>
      <c r="O24" s="4">
        <v>2</v>
      </c>
      <c r="P24" s="5">
        <v>198</v>
      </c>
      <c r="Q24" s="4">
        <f t="shared" si="1"/>
        <v>211</v>
      </c>
      <c r="R24" s="5"/>
      <c r="S24" s="4"/>
      <c r="T24" s="5"/>
      <c r="U24" s="4"/>
      <c r="V24" s="5"/>
      <c r="W24" s="4"/>
      <c r="X24" s="5"/>
      <c r="Y24" s="4"/>
      <c r="Z24" s="5"/>
      <c r="AA24" s="4"/>
      <c r="AB24" s="5"/>
      <c r="AC24" s="4"/>
    </row>
    <row r="25" spans="1:29" ht="15" customHeight="1">
      <c r="A25" s="5">
        <v>22</v>
      </c>
      <c r="B25" s="15" t="s">
        <v>552</v>
      </c>
      <c r="C25" s="4" t="s">
        <v>553</v>
      </c>
      <c r="D25" s="15" t="s">
        <v>554</v>
      </c>
      <c r="E25" s="4"/>
      <c r="F25" s="16" t="s">
        <v>392</v>
      </c>
      <c r="G25" s="16" t="s">
        <v>26</v>
      </c>
      <c r="H25" s="15" t="s">
        <v>82</v>
      </c>
      <c r="I25" s="4">
        <v>99</v>
      </c>
      <c r="J25" s="5">
        <v>13</v>
      </c>
      <c r="K25" s="4">
        <v>99</v>
      </c>
      <c r="L25" s="5">
        <v>99</v>
      </c>
      <c r="M25" s="4">
        <v>99</v>
      </c>
      <c r="N25" s="5">
        <f t="shared" si="0"/>
        <v>409</v>
      </c>
      <c r="O25" s="4">
        <v>2</v>
      </c>
      <c r="P25" s="5">
        <v>198</v>
      </c>
      <c r="Q25" s="4">
        <f t="shared" si="1"/>
        <v>211</v>
      </c>
    </row>
    <row r="26" spans="1:29" ht="15" customHeight="1">
      <c r="A26" s="5">
        <v>23</v>
      </c>
      <c r="B26" s="18" t="s">
        <v>648</v>
      </c>
      <c r="C26" s="13" t="s">
        <v>642</v>
      </c>
      <c r="D26" s="18" t="s">
        <v>643</v>
      </c>
      <c r="F26" s="20" t="s">
        <v>392</v>
      </c>
      <c r="G26" s="20" t="s">
        <v>26</v>
      </c>
      <c r="H26" s="18" t="s">
        <v>79</v>
      </c>
      <c r="I26" s="13">
        <v>99</v>
      </c>
      <c r="J26" s="14">
        <v>99</v>
      </c>
      <c r="K26" s="13">
        <v>99</v>
      </c>
      <c r="L26" s="2">
        <v>13</v>
      </c>
      <c r="M26" s="13">
        <v>99</v>
      </c>
      <c r="N26" s="14">
        <f t="shared" si="0"/>
        <v>409</v>
      </c>
      <c r="O26" s="4">
        <v>2</v>
      </c>
      <c r="P26" s="14">
        <v>198</v>
      </c>
      <c r="Q26" s="13">
        <f t="shared" si="1"/>
        <v>211</v>
      </c>
      <c r="R26" s="5"/>
      <c r="S26" s="4"/>
      <c r="T26" s="5"/>
      <c r="U26" s="4"/>
      <c r="V26" s="5"/>
      <c r="W26" s="4"/>
      <c r="X26" s="5"/>
      <c r="Y26" s="4"/>
      <c r="Z26" s="5"/>
      <c r="AA26" s="4"/>
      <c r="AB26" s="5"/>
      <c r="AC26" s="4"/>
    </row>
    <row r="27" spans="1:29" ht="15" customHeight="1">
      <c r="A27" s="5">
        <v>24</v>
      </c>
      <c r="B27" s="15" t="s">
        <v>623</v>
      </c>
      <c r="C27" s="4" t="s">
        <v>624</v>
      </c>
      <c r="D27" s="15" t="s">
        <v>625</v>
      </c>
      <c r="E27" s="4"/>
      <c r="F27" s="16" t="s">
        <v>392</v>
      </c>
      <c r="G27" s="16" t="s">
        <v>26</v>
      </c>
      <c r="H27" s="15" t="s">
        <v>389</v>
      </c>
      <c r="I27" s="13">
        <v>99</v>
      </c>
      <c r="J27" s="14">
        <v>99</v>
      </c>
      <c r="K27" s="13">
        <v>15</v>
      </c>
      <c r="L27" s="14">
        <v>99</v>
      </c>
      <c r="M27" s="13">
        <v>99</v>
      </c>
      <c r="N27" s="14">
        <f t="shared" si="0"/>
        <v>411</v>
      </c>
      <c r="O27" s="4">
        <v>2</v>
      </c>
      <c r="P27" s="14">
        <v>198</v>
      </c>
      <c r="Q27" s="13">
        <f t="shared" si="1"/>
        <v>213</v>
      </c>
    </row>
    <row r="28" spans="1:29" ht="15" customHeight="1">
      <c r="A28" s="5">
        <v>25</v>
      </c>
      <c r="B28" s="18" t="s">
        <v>649</v>
      </c>
      <c r="C28" s="13" t="s">
        <v>644</v>
      </c>
      <c r="D28" s="18" t="s">
        <v>645</v>
      </c>
      <c r="F28" s="20" t="s">
        <v>392</v>
      </c>
      <c r="G28" s="20" t="s">
        <v>26</v>
      </c>
      <c r="H28" s="18" t="s">
        <v>85</v>
      </c>
      <c r="I28" s="13">
        <v>99</v>
      </c>
      <c r="J28" s="14">
        <v>99</v>
      </c>
      <c r="K28" s="13">
        <v>99</v>
      </c>
      <c r="L28" s="2">
        <v>15</v>
      </c>
      <c r="M28" s="13">
        <v>99</v>
      </c>
      <c r="N28" s="5">
        <f t="shared" si="0"/>
        <v>411</v>
      </c>
      <c r="O28" s="4">
        <v>2</v>
      </c>
      <c r="P28" s="5">
        <v>198</v>
      </c>
      <c r="Q28" s="4">
        <f t="shared" si="1"/>
        <v>213</v>
      </c>
    </row>
    <row r="29" spans="1:29" ht="15" customHeight="1">
      <c r="A29" s="5">
        <v>26</v>
      </c>
      <c r="B29" s="15" t="s">
        <v>432</v>
      </c>
      <c r="C29" s="4" t="s">
        <v>433</v>
      </c>
      <c r="D29" s="15" t="s">
        <v>434</v>
      </c>
      <c r="E29" s="4"/>
      <c r="F29" s="16" t="s">
        <v>392</v>
      </c>
      <c r="G29" s="16" t="s">
        <v>26</v>
      </c>
      <c r="H29" s="15" t="s">
        <v>84</v>
      </c>
      <c r="I29" s="4">
        <v>17</v>
      </c>
      <c r="J29" s="5">
        <v>99</v>
      </c>
      <c r="K29" s="4">
        <v>99</v>
      </c>
      <c r="L29" s="5">
        <v>99</v>
      </c>
      <c r="M29" s="4">
        <v>99</v>
      </c>
      <c r="N29" s="5">
        <f t="shared" si="0"/>
        <v>413</v>
      </c>
      <c r="O29" s="4">
        <v>2</v>
      </c>
      <c r="P29" s="5">
        <v>198</v>
      </c>
      <c r="Q29" s="4">
        <f t="shared" si="1"/>
        <v>215</v>
      </c>
    </row>
    <row r="30" spans="1:29" ht="15" customHeight="1">
      <c r="A30" s="5">
        <v>27</v>
      </c>
      <c r="B30" s="15" t="s">
        <v>437</v>
      </c>
      <c r="C30" s="4" t="s">
        <v>438</v>
      </c>
      <c r="D30" s="15" t="s">
        <v>439</v>
      </c>
      <c r="E30" s="4"/>
      <c r="F30" s="16" t="s">
        <v>392</v>
      </c>
      <c r="G30" s="16" t="s">
        <v>26</v>
      </c>
      <c r="H30" s="15" t="s">
        <v>85</v>
      </c>
      <c r="I30" s="4">
        <v>19</v>
      </c>
      <c r="J30" s="5">
        <v>99</v>
      </c>
      <c r="K30" s="4">
        <v>99</v>
      </c>
      <c r="L30" s="5">
        <v>99</v>
      </c>
      <c r="M30" s="4">
        <v>99</v>
      </c>
      <c r="N30" s="5">
        <f t="shared" si="0"/>
        <v>415</v>
      </c>
      <c r="O30" s="4">
        <v>2</v>
      </c>
      <c r="P30" s="5">
        <v>198</v>
      </c>
      <c r="Q30" s="4">
        <f t="shared" si="1"/>
        <v>217</v>
      </c>
    </row>
    <row r="31" spans="1:29" ht="15" customHeight="1">
      <c r="A31" s="5">
        <v>28</v>
      </c>
      <c r="B31" s="15" t="s">
        <v>440</v>
      </c>
      <c r="C31" s="4" t="s">
        <v>441</v>
      </c>
      <c r="D31" s="15" t="s">
        <v>442</v>
      </c>
      <c r="E31" s="4"/>
      <c r="F31" s="16" t="s">
        <v>392</v>
      </c>
      <c r="G31" s="16" t="s">
        <v>26</v>
      </c>
      <c r="H31" s="15" t="s">
        <v>78</v>
      </c>
      <c r="I31" s="4">
        <v>20</v>
      </c>
      <c r="J31" s="5">
        <v>99</v>
      </c>
      <c r="K31" s="4">
        <v>99</v>
      </c>
      <c r="L31" s="5">
        <v>99</v>
      </c>
      <c r="M31" s="4">
        <v>99</v>
      </c>
      <c r="N31" s="5">
        <f t="shared" si="0"/>
        <v>416</v>
      </c>
      <c r="O31" s="4">
        <v>2</v>
      </c>
      <c r="P31" s="5">
        <v>198</v>
      </c>
      <c r="Q31" s="4">
        <f t="shared" si="1"/>
        <v>218</v>
      </c>
    </row>
    <row r="32" spans="1:29" ht="15" customHeight="1">
      <c r="A32" s="5">
        <v>29</v>
      </c>
      <c r="B32" s="15" t="s">
        <v>555</v>
      </c>
      <c r="C32" s="4" t="s">
        <v>556</v>
      </c>
      <c r="D32" s="15" t="s">
        <v>557</v>
      </c>
      <c r="E32" s="4"/>
      <c r="F32" s="16" t="s">
        <v>392</v>
      </c>
      <c r="G32" s="16" t="s">
        <v>26</v>
      </c>
      <c r="H32" s="15" t="s">
        <v>86</v>
      </c>
      <c r="I32" s="4">
        <v>99</v>
      </c>
      <c r="J32" s="5">
        <v>20</v>
      </c>
      <c r="K32" s="4">
        <v>99</v>
      </c>
      <c r="L32" s="5">
        <v>99</v>
      </c>
      <c r="M32" s="4">
        <v>99</v>
      </c>
      <c r="N32" s="5">
        <f t="shared" si="0"/>
        <v>416</v>
      </c>
      <c r="O32" s="4">
        <v>2</v>
      </c>
      <c r="P32" s="5">
        <v>198</v>
      </c>
      <c r="Q32" s="4">
        <f t="shared" si="1"/>
        <v>218</v>
      </c>
    </row>
    <row r="33" spans="1:17" ht="25.5">
      <c r="A33" s="5">
        <v>30</v>
      </c>
      <c r="B33" s="15" t="s">
        <v>558</v>
      </c>
      <c r="C33" s="4" t="s">
        <v>559</v>
      </c>
      <c r="D33" s="15" t="s">
        <v>560</v>
      </c>
      <c r="E33" s="4"/>
      <c r="F33" s="16" t="s">
        <v>392</v>
      </c>
      <c r="G33" s="16" t="s">
        <v>26</v>
      </c>
      <c r="H33" s="15" t="s">
        <v>78</v>
      </c>
      <c r="I33" s="4">
        <v>99</v>
      </c>
      <c r="J33" s="5">
        <v>21</v>
      </c>
      <c r="K33" s="4">
        <v>99</v>
      </c>
      <c r="L33" s="5">
        <v>99</v>
      </c>
      <c r="M33" s="4">
        <v>99</v>
      </c>
      <c r="N33" s="5">
        <f t="shared" si="0"/>
        <v>417</v>
      </c>
      <c r="O33" s="4">
        <v>2</v>
      </c>
      <c r="P33" s="5">
        <v>198</v>
      </c>
      <c r="Q33" s="4">
        <f t="shared" si="1"/>
        <v>219</v>
      </c>
    </row>
    <row r="34" spans="1:17" ht="25.5">
      <c r="A34" s="5">
        <v>31</v>
      </c>
      <c r="B34" s="15" t="s">
        <v>626</v>
      </c>
      <c r="C34" s="4" t="s">
        <v>627</v>
      </c>
      <c r="D34" s="15" t="s">
        <v>628</v>
      </c>
      <c r="E34" s="4"/>
      <c r="F34" s="16" t="s">
        <v>392</v>
      </c>
      <c r="G34" s="16" t="s">
        <v>26</v>
      </c>
      <c r="H34" s="15" t="s">
        <v>137</v>
      </c>
      <c r="I34" s="2">
        <v>99</v>
      </c>
      <c r="J34" s="2">
        <v>99</v>
      </c>
      <c r="K34" s="12">
        <v>90</v>
      </c>
      <c r="L34" s="14">
        <v>99</v>
      </c>
      <c r="M34" s="13">
        <v>99</v>
      </c>
      <c r="N34" s="5">
        <f t="shared" si="0"/>
        <v>486</v>
      </c>
      <c r="O34" s="4">
        <v>2</v>
      </c>
      <c r="P34" s="5">
        <v>198</v>
      </c>
      <c r="Q34" s="4">
        <f t="shared" si="1"/>
        <v>288</v>
      </c>
    </row>
    <row r="35" spans="1:17">
      <c r="B35" s="24" t="s">
        <v>636</v>
      </c>
    </row>
  </sheetData>
  <sortState ref="A4:Q34">
    <sortCondition ref="Q4:Q34"/>
    <sortCondition ref="M4:M34"/>
  </sortState>
  <pageMargins left="0.31496062992125984" right="0.31496062992125984" top="0.74803149606299213" bottom="0.74803149606299213" header="0.31496062992125984" footer="0.31496062992125984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workbookViewId="0">
      <selection activeCell="S16" sqref="S16"/>
    </sheetView>
  </sheetViews>
  <sheetFormatPr defaultRowHeight="15"/>
  <cols>
    <col min="1" max="1" width="5.28515625" style="2" bestFit="1" customWidth="1"/>
    <col min="2" max="2" width="9.7109375" style="2" bestFit="1" customWidth="1"/>
    <col min="3" max="3" width="29.5703125" style="2" customWidth="1"/>
    <col min="4" max="4" width="18.5703125" style="2" customWidth="1"/>
    <col min="5" max="5" width="7" style="2" bestFit="1" customWidth="1"/>
    <col min="6" max="6" width="3.28515625" style="2" bestFit="1" customWidth="1"/>
    <col min="7" max="7" width="4.42578125" style="2" bestFit="1" customWidth="1"/>
    <col min="8" max="8" width="22.42578125" style="2" bestFit="1" customWidth="1"/>
    <col min="9" max="13" width="10.5703125" style="2" bestFit="1" customWidth="1"/>
    <col min="14" max="14" width="10.140625" style="2" bestFit="1" customWidth="1"/>
    <col min="15" max="15" width="12.140625" style="2" bestFit="1" customWidth="1"/>
    <col min="16" max="16" width="10.42578125" style="2" bestFit="1" customWidth="1"/>
    <col min="17" max="17" width="12.42578125" style="2" bestFit="1" customWidth="1"/>
    <col min="18" max="18" width="11.42578125" style="2" bestFit="1" customWidth="1"/>
    <col min="19" max="16384" width="9.140625" style="2"/>
  </cols>
  <sheetData>
    <row r="1" spans="1:18">
      <c r="A1" s="1"/>
      <c r="B1" s="1"/>
      <c r="C1" s="1"/>
      <c r="D1" s="1"/>
      <c r="E1" s="1"/>
      <c r="F1" s="1"/>
      <c r="G1" s="1"/>
      <c r="H1" s="1"/>
      <c r="I1" s="1" t="s">
        <v>9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18</v>
      </c>
      <c r="P1" s="1" t="s">
        <v>15</v>
      </c>
      <c r="Q1" s="1" t="s">
        <v>16</v>
      </c>
    </row>
    <row r="2" spans="1:18">
      <c r="A2" s="1"/>
      <c r="B2" s="1"/>
      <c r="C2" s="1"/>
      <c r="D2" s="1"/>
      <c r="E2" s="1"/>
      <c r="F2" s="1"/>
      <c r="G2" s="1"/>
      <c r="H2" s="1"/>
      <c r="I2" s="1" t="s">
        <v>10</v>
      </c>
      <c r="J2" s="1" t="s">
        <v>10</v>
      </c>
      <c r="K2" s="1" t="s">
        <v>10</v>
      </c>
      <c r="L2" s="1" t="s">
        <v>10</v>
      </c>
      <c r="M2" s="1" t="s">
        <v>10</v>
      </c>
      <c r="N2" s="1" t="s">
        <v>17</v>
      </c>
      <c r="O2" s="1" t="s">
        <v>20</v>
      </c>
      <c r="P2" s="1" t="s">
        <v>8</v>
      </c>
      <c r="Q2" s="1" t="s">
        <v>15</v>
      </c>
    </row>
    <row r="3" spans="1:1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/>
      <c r="J3" s="1"/>
      <c r="K3" s="1"/>
      <c r="L3" s="1"/>
      <c r="M3" s="1"/>
      <c r="N3" s="1" t="s">
        <v>8</v>
      </c>
      <c r="O3" s="1" t="s">
        <v>19</v>
      </c>
      <c r="P3" s="1" t="s">
        <v>19</v>
      </c>
      <c r="Q3" s="1" t="s">
        <v>21</v>
      </c>
    </row>
    <row r="4" spans="1:18" s="23" customFormat="1" ht="15" customHeight="1">
      <c r="A4" s="27">
        <v>1</v>
      </c>
      <c r="B4" s="28" t="s">
        <v>164</v>
      </c>
      <c r="C4" s="28" t="s">
        <v>165</v>
      </c>
      <c r="D4" s="28" t="s">
        <v>166</v>
      </c>
      <c r="E4" s="28"/>
      <c r="F4" s="28" t="s">
        <v>157</v>
      </c>
      <c r="G4" s="28" t="s">
        <v>26</v>
      </c>
      <c r="H4" s="28" t="s">
        <v>78</v>
      </c>
      <c r="I4" s="28">
        <v>4</v>
      </c>
      <c r="J4" s="28">
        <v>1</v>
      </c>
      <c r="K4" s="28">
        <v>4</v>
      </c>
      <c r="L4" s="28">
        <v>2</v>
      </c>
      <c r="M4" s="28">
        <v>1</v>
      </c>
      <c r="N4" s="28">
        <f t="shared" ref="N4:N24" si="0">SUM(I4:M4)</f>
        <v>12</v>
      </c>
      <c r="O4" s="28">
        <v>2</v>
      </c>
      <c r="P4" s="28">
        <f t="shared" ref="P4:P11" si="1">SUMIF(I4:M4,"&gt;="&amp;LARGE(I4:M4,O4))</f>
        <v>8</v>
      </c>
      <c r="Q4" s="28">
        <f t="shared" ref="Q4:Q24" si="2">N4-P4</f>
        <v>4</v>
      </c>
      <c r="R4" s="28" t="s">
        <v>667</v>
      </c>
    </row>
    <row r="5" spans="1:18" s="32" customFormat="1" ht="15" customHeight="1">
      <c r="A5" s="30">
        <v>2</v>
      </c>
      <c r="B5" s="31" t="s">
        <v>167</v>
      </c>
      <c r="C5" s="31" t="s">
        <v>168</v>
      </c>
      <c r="D5" s="31" t="s">
        <v>169</v>
      </c>
      <c r="E5" s="31"/>
      <c r="F5" s="31" t="s">
        <v>157</v>
      </c>
      <c r="G5" s="31" t="s">
        <v>26</v>
      </c>
      <c r="H5" s="31" t="s">
        <v>206</v>
      </c>
      <c r="I5" s="31">
        <v>5</v>
      </c>
      <c r="J5" s="31">
        <v>12</v>
      </c>
      <c r="K5" s="31">
        <v>1</v>
      </c>
      <c r="L5" s="31">
        <v>3</v>
      </c>
      <c r="M5" s="31">
        <v>2</v>
      </c>
      <c r="N5" s="31">
        <f t="shared" si="0"/>
        <v>23</v>
      </c>
      <c r="O5" s="31">
        <v>2</v>
      </c>
      <c r="P5" s="31">
        <f t="shared" si="1"/>
        <v>17</v>
      </c>
      <c r="Q5" s="31">
        <f t="shared" si="2"/>
        <v>6</v>
      </c>
      <c r="R5" s="31" t="s">
        <v>668</v>
      </c>
    </row>
    <row r="6" spans="1:18" s="32" customFormat="1" ht="15" customHeight="1">
      <c r="A6" s="30">
        <v>3</v>
      </c>
      <c r="B6" s="31" t="s">
        <v>195</v>
      </c>
      <c r="C6" s="31" t="s">
        <v>190</v>
      </c>
      <c r="D6" s="31" t="s">
        <v>196</v>
      </c>
      <c r="E6" s="31"/>
      <c r="F6" s="31" t="s">
        <v>157</v>
      </c>
      <c r="G6" s="31" t="s">
        <v>26</v>
      </c>
      <c r="H6" s="31" t="s">
        <v>205</v>
      </c>
      <c r="I6" s="31">
        <v>15</v>
      </c>
      <c r="J6" s="31">
        <v>9</v>
      </c>
      <c r="K6" s="31">
        <v>2</v>
      </c>
      <c r="L6" s="31">
        <v>1</v>
      </c>
      <c r="M6" s="31">
        <v>5</v>
      </c>
      <c r="N6" s="31">
        <f t="shared" si="0"/>
        <v>32</v>
      </c>
      <c r="O6" s="31">
        <v>2</v>
      </c>
      <c r="P6" s="31">
        <f t="shared" si="1"/>
        <v>24</v>
      </c>
      <c r="Q6" s="31">
        <f t="shared" si="2"/>
        <v>8</v>
      </c>
      <c r="R6" s="31" t="s">
        <v>668</v>
      </c>
    </row>
    <row r="7" spans="1:18" s="32" customFormat="1" ht="15" customHeight="1">
      <c r="A7" s="30">
        <v>4</v>
      </c>
      <c r="B7" s="31" t="s">
        <v>158</v>
      </c>
      <c r="C7" s="31" t="s">
        <v>159</v>
      </c>
      <c r="D7" s="31" t="s">
        <v>160</v>
      </c>
      <c r="E7" s="31"/>
      <c r="F7" s="31" t="s">
        <v>157</v>
      </c>
      <c r="G7" s="31" t="s">
        <v>26</v>
      </c>
      <c r="H7" s="31" t="s">
        <v>206</v>
      </c>
      <c r="I7" s="31">
        <v>2</v>
      </c>
      <c r="J7" s="31">
        <v>4</v>
      </c>
      <c r="K7" s="31">
        <v>6</v>
      </c>
      <c r="L7" s="31">
        <v>7</v>
      </c>
      <c r="M7" s="31">
        <v>3</v>
      </c>
      <c r="N7" s="31">
        <f t="shared" si="0"/>
        <v>22</v>
      </c>
      <c r="O7" s="31">
        <v>2</v>
      </c>
      <c r="P7" s="31">
        <f t="shared" si="1"/>
        <v>13</v>
      </c>
      <c r="Q7" s="31">
        <f t="shared" si="2"/>
        <v>9</v>
      </c>
      <c r="R7" s="31" t="s">
        <v>668</v>
      </c>
    </row>
    <row r="8" spans="1:18" s="32" customFormat="1" ht="15" customHeight="1">
      <c r="A8" s="30">
        <v>5</v>
      </c>
      <c r="B8" s="31" t="s">
        <v>189</v>
      </c>
      <c r="C8" s="31" t="s">
        <v>190</v>
      </c>
      <c r="D8" s="31" t="s">
        <v>191</v>
      </c>
      <c r="E8" s="31"/>
      <c r="F8" s="31" t="s">
        <v>157</v>
      </c>
      <c r="G8" s="31" t="s">
        <v>26</v>
      </c>
      <c r="H8" s="31" t="s">
        <v>205</v>
      </c>
      <c r="I8" s="31">
        <v>13</v>
      </c>
      <c r="J8" s="31">
        <v>6</v>
      </c>
      <c r="K8" s="31">
        <v>3</v>
      </c>
      <c r="L8" s="31">
        <v>4</v>
      </c>
      <c r="M8" s="31">
        <v>4</v>
      </c>
      <c r="N8" s="31">
        <f t="shared" si="0"/>
        <v>30</v>
      </c>
      <c r="O8" s="31">
        <v>2</v>
      </c>
      <c r="P8" s="31">
        <f t="shared" si="1"/>
        <v>19</v>
      </c>
      <c r="Q8" s="31">
        <f t="shared" si="2"/>
        <v>11</v>
      </c>
      <c r="R8" s="31" t="s">
        <v>668</v>
      </c>
    </row>
    <row r="9" spans="1:18" s="32" customFormat="1" ht="15" customHeight="1">
      <c r="A9" s="30">
        <v>6</v>
      </c>
      <c r="B9" s="31" t="s">
        <v>161</v>
      </c>
      <c r="C9" s="31" t="s">
        <v>162</v>
      </c>
      <c r="D9" s="31" t="s">
        <v>163</v>
      </c>
      <c r="E9" s="31"/>
      <c r="F9" s="31" t="s">
        <v>157</v>
      </c>
      <c r="G9" s="31" t="s">
        <v>26</v>
      </c>
      <c r="H9" s="31" t="s">
        <v>207</v>
      </c>
      <c r="I9" s="31">
        <v>3</v>
      </c>
      <c r="J9" s="31">
        <v>11</v>
      </c>
      <c r="K9" s="31">
        <v>5</v>
      </c>
      <c r="L9" s="31">
        <v>5</v>
      </c>
      <c r="M9" s="31">
        <v>8</v>
      </c>
      <c r="N9" s="31">
        <f t="shared" si="0"/>
        <v>32</v>
      </c>
      <c r="O9" s="31">
        <v>2</v>
      </c>
      <c r="P9" s="31">
        <f t="shared" si="1"/>
        <v>19</v>
      </c>
      <c r="Q9" s="31">
        <f t="shared" si="2"/>
        <v>13</v>
      </c>
      <c r="R9" s="31" t="s">
        <v>668</v>
      </c>
    </row>
    <row r="10" spans="1:18" s="32" customFormat="1" ht="15" customHeight="1">
      <c r="A10" s="30">
        <v>7</v>
      </c>
      <c r="B10" s="31" t="s">
        <v>154</v>
      </c>
      <c r="C10" s="31" t="s">
        <v>155</v>
      </c>
      <c r="D10" s="31" t="s">
        <v>156</v>
      </c>
      <c r="E10" s="31"/>
      <c r="F10" s="31" t="s">
        <v>157</v>
      </c>
      <c r="G10" s="31" t="s">
        <v>26</v>
      </c>
      <c r="H10" s="31" t="s">
        <v>205</v>
      </c>
      <c r="I10" s="31">
        <v>1</v>
      </c>
      <c r="J10" s="31">
        <v>7</v>
      </c>
      <c r="K10" s="31">
        <v>10</v>
      </c>
      <c r="L10" s="31">
        <v>6</v>
      </c>
      <c r="M10" s="31">
        <v>9</v>
      </c>
      <c r="N10" s="31">
        <f t="shared" si="0"/>
        <v>33</v>
      </c>
      <c r="O10" s="31">
        <v>2</v>
      </c>
      <c r="P10" s="31">
        <f t="shared" si="1"/>
        <v>19</v>
      </c>
      <c r="Q10" s="31">
        <f t="shared" si="2"/>
        <v>14</v>
      </c>
      <c r="R10" s="31" t="s">
        <v>668</v>
      </c>
    </row>
    <row r="11" spans="1:18" s="32" customFormat="1" ht="15" customHeight="1">
      <c r="A11" s="30">
        <v>8</v>
      </c>
      <c r="B11" s="31" t="s">
        <v>183</v>
      </c>
      <c r="C11" s="31" t="s">
        <v>184</v>
      </c>
      <c r="D11" s="31" t="s">
        <v>185</v>
      </c>
      <c r="E11" s="31"/>
      <c r="F11" s="31" t="s">
        <v>157</v>
      </c>
      <c r="G11" s="31" t="s">
        <v>26</v>
      </c>
      <c r="H11" s="31" t="s">
        <v>81</v>
      </c>
      <c r="I11" s="31">
        <v>11</v>
      </c>
      <c r="J11" s="31">
        <v>2</v>
      </c>
      <c r="K11" s="31">
        <v>8</v>
      </c>
      <c r="L11" s="31">
        <v>99</v>
      </c>
      <c r="M11" s="31">
        <v>6</v>
      </c>
      <c r="N11" s="31">
        <f t="shared" si="0"/>
        <v>126</v>
      </c>
      <c r="O11" s="31">
        <v>2</v>
      </c>
      <c r="P11" s="31">
        <f t="shared" si="1"/>
        <v>110</v>
      </c>
      <c r="Q11" s="31">
        <f t="shared" si="2"/>
        <v>16</v>
      </c>
      <c r="R11" s="31" t="s">
        <v>668</v>
      </c>
    </row>
    <row r="12" spans="1:18" s="32" customFormat="1" ht="15" customHeight="1">
      <c r="A12" s="30">
        <v>9</v>
      </c>
      <c r="B12" s="31" t="s">
        <v>173</v>
      </c>
      <c r="C12" s="31" t="s">
        <v>34</v>
      </c>
      <c r="D12" s="31" t="s">
        <v>174</v>
      </c>
      <c r="E12" s="31"/>
      <c r="F12" s="31" t="s">
        <v>157</v>
      </c>
      <c r="G12" s="31" t="s">
        <v>26</v>
      </c>
      <c r="H12" s="31" t="s">
        <v>81</v>
      </c>
      <c r="I12" s="31">
        <v>7</v>
      </c>
      <c r="J12" s="31">
        <v>3</v>
      </c>
      <c r="K12" s="31">
        <v>7</v>
      </c>
      <c r="L12" s="31">
        <v>99</v>
      </c>
      <c r="M12" s="31">
        <v>7</v>
      </c>
      <c r="N12" s="31">
        <f t="shared" si="0"/>
        <v>123</v>
      </c>
      <c r="O12" s="31">
        <v>2</v>
      </c>
      <c r="P12" s="31">
        <v>106</v>
      </c>
      <c r="Q12" s="31">
        <f t="shared" si="2"/>
        <v>17</v>
      </c>
      <c r="R12" s="31" t="s">
        <v>668</v>
      </c>
    </row>
    <row r="13" spans="1:18" ht="15" customHeight="1">
      <c r="A13" s="5">
        <v>10</v>
      </c>
      <c r="B13" s="4" t="s">
        <v>178</v>
      </c>
      <c r="C13" s="4" t="s">
        <v>179</v>
      </c>
      <c r="D13" s="4" t="s">
        <v>180</v>
      </c>
      <c r="E13" s="4"/>
      <c r="F13" s="4" t="s">
        <v>157</v>
      </c>
      <c r="G13" s="4" t="s">
        <v>26</v>
      </c>
      <c r="H13" s="4" t="s">
        <v>83</v>
      </c>
      <c r="I13" s="4">
        <v>9</v>
      </c>
      <c r="J13" s="4">
        <v>8</v>
      </c>
      <c r="K13" s="4">
        <v>11</v>
      </c>
      <c r="L13" s="4">
        <v>8</v>
      </c>
      <c r="M13" s="4">
        <v>99</v>
      </c>
      <c r="N13" s="4">
        <f t="shared" si="0"/>
        <v>135</v>
      </c>
      <c r="O13" s="4">
        <v>2</v>
      </c>
      <c r="P13" s="4">
        <f>SUMIF(I13:M13,"&gt;="&amp;LARGE(I13:M13,O13))</f>
        <v>110</v>
      </c>
      <c r="Q13" s="4">
        <f t="shared" si="2"/>
        <v>25</v>
      </c>
      <c r="R13" s="4"/>
    </row>
    <row r="14" spans="1:18" ht="15" customHeight="1">
      <c r="A14" s="5">
        <v>11</v>
      </c>
      <c r="B14" s="4" t="s">
        <v>564</v>
      </c>
      <c r="C14" s="4" t="s">
        <v>565</v>
      </c>
      <c r="D14" s="4" t="s">
        <v>566</v>
      </c>
      <c r="E14" s="4"/>
      <c r="F14" s="4" t="s">
        <v>157</v>
      </c>
      <c r="G14" s="4" t="s">
        <v>26</v>
      </c>
      <c r="H14" s="4" t="s">
        <v>489</v>
      </c>
      <c r="I14" s="4">
        <v>99</v>
      </c>
      <c r="J14" s="4">
        <v>5</v>
      </c>
      <c r="K14" s="4">
        <v>12</v>
      </c>
      <c r="L14" s="4">
        <v>99</v>
      </c>
      <c r="M14" s="4">
        <v>11</v>
      </c>
      <c r="N14" s="4">
        <f t="shared" si="0"/>
        <v>226</v>
      </c>
      <c r="O14" s="4">
        <v>2</v>
      </c>
      <c r="P14" s="4">
        <f>SUMIF(I14:M14,"&gt;="&amp;LARGE(I14:M14,O14))</f>
        <v>198</v>
      </c>
      <c r="Q14" s="4">
        <f t="shared" si="2"/>
        <v>28</v>
      </c>
      <c r="R14" s="4"/>
    </row>
    <row r="15" spans="1:18" ht="15" customHeight="1">
      <c r="A15" s="5">
        <v>12</v>
      </c>
      <c r="B15" s="4" t="s">
        <v>197</v>
      </c>
      <c r="C15" s="4" t="s">
        <v>49</v>
      </c>
      <c r="D15" s="4" t="s">
        <v>198</v>
      </c>
      <c r="E15" s="4"/>
      <c r="F15" s="4" t="s">
        <v>157</v>
      </c>
      <c r="G15" s="4" t="s">
        <v>26</v>
      </c>
      <c r="H15" s="4" t="s">
        <v>85</v>
      </c>
      <c r="I15" s="4">
        <v>16</v>
      </c>
      <c r="J15" s="4">
        <v>16</v>
      </c>
      <c r="K15" s="4">
        <v>13</v>
      </c>
      <c r="L15" s="4">
        <v>9</v>
      </c>
      <c r="M15" s="4">
        <v>12</v>
      </c>
      <c r="N15" s="4">
        <f t="shared" si="0"/>
        <v>66</v>
      </c>
      <c r="O15" s="4">
        <v>2</v>
      </c>
      <c r="P15" s="4">
        <f>SUMIF(I15:M15,"&gt;="&amp;LARGE(I15:M15,O15))</f>
        <v>32</v>
      </c>
      <c r="Q15" s="4">
        <f t="shared" si="2"/>
        <v>34</v>
      </c>
      <c r="R15" s="4"/>
    </row>
    <row r="16" spans="1:18" ht="15" customHeight="1">
      <c r="A16" s="5">
        <v>13</v>
      </c>
      <c r="B16" s="4" t="s">
        <v>186</v>
      </c>
      <c r="C16" s="4" t="s">
        <v>187</v>
      </c>
      <c r="D16" s="4" t="s">
        <v>188</v>
      </c>
      <c r="E16" s="4"/>
      <c r="F16" s="4" t="s">
        <v>157</v>
      </c>
      <c r="G16" s="4" t="s">
        <v>26</v>
      </c>
      <c r="H16" s="4" t="s">
        <v>136</v>
      </c>
      <c r="I16" s="4">
        <v>12</v>
      </c>
      <c r="J16" s="4">
        <v>13</v>
      </c>
      <c r="K16" s="4">
        <v>9</v>
      </c>
      <c r="L16" s="4">
        <v>99</v>
      </c>
      <c r="M16" s="4">
        <v>99</v>
      </c>
      <c r="N16" s="4">
        <f t="shared" si="0"/>
        <v>232</v>
      </c>
      <c r="O16" s="4">
        <v>2</v>
      </c>
      <c r="P16" s="4">
        <f>SUMIF(I16:M16,"&gt;="&amp;LARGE(I16:M16,O16))</f>
        <v>198</v>
      </c>
      <c r="Q16" s="4">
        <f t="shared" si="2"/>
        <v>34</v>
      </c>
      <c r="R16" s="4"/>
    </row>
    <row r="17" spans="1:17" ht="15" customHeight="1">
      <c r="A17" s="5">
        <v>14</v>
      </c>
      <c r="B17" s="4" t="s">
        <v>570</v>
      </c>
      <c r="C17" s="4" t="s">
        <v>571</v>
      </c>
      <c r="D17" s="4" t="s">
        <v>572</v>
      </c>
      <c r="E17" s="4"/>
      <c r="F17" s="4" t="s">
        <v>157</v>
      </c>
      <c r="G17" s="4" t="s">
        <v>26</v>
      </c>
      <c r="H17" s="4" t="s">
        <v>526</v>
      </c>
      <c r="I17" s="4">
        <v>99</v>
      </c>
      <c r="J17" s="4">
        <v>15</v>
      </c>
      <c r="K17" s="4">
        <v>14</v>
      </c>
      <c r="L17" s="4">
        <v>99</v>
      </c>
      <c r="M17" s="4">
        <v>10</v>
      </c>
      <c r="N17" s="4">
        <f t="shared" si="0"/>
        <v>237</v>
      </c>
      <c r="O17" s="4">
        <v>2</v>
      </c>
      <c r="P17" s="4">
        <f>SUMIF(I17:M17,"&gt;="&amp;LARGE(I17:M17,O17))</f>
        <v>198</v>
      </c>
      <c r="Q17" s="4">
        <f t="shared" si="2"/>
        <v>39</v>
      </c>
    </row>
    <row r="18" spans="1:17" ht="15" customHeight="1">
      <c r="A18" s="5">
        <v>15</v>
      </c>
      <c r="B18" s="4" t="s">
        <v>181</v>
      </c>
      <c r="C18" s="4" t="s">
        <v>182</v>
      </c>
      <c r="D18" s="4" t="s">
        <v>77</v>
      </c>
      <c r="E18" s="4"/>
      <c r="F18" s="4" t="s">
        <v>157</v>
      </c>
      <c r="G18" s="4" t="s">
        <v>26</v>
      </c>
      <c r="H18" s="4" t="s">
        <v>208</v>
      </c>
      <c r="I18" s="4">
        <v>10</v>
      </c>
      <c r="J18" s="4">
        <v>10</v>
      </c>
      <c r="K18" s="4">
        <v>99</v>
      </c>
      <c r="L18" s="4">
        <v>99</v>
      </c>
      <c r="M18" s="4">
        <v>99</v>
      </c>
      <c r="N18" s="4">
        <f t="shared" si="0"/>
        <v>317</v>
      </c>
      <c r="O18" s="4">
        <v>2</v>
      </c>
      <c r="P18" s="4">
        <v>198</v>
      </c>
      <c r="Q18" s="4">
        <f t="shared" si="2"/>
        <v>119</v>
      </c>
    </row>
    <row r="19" spans="1:17" ht="15" customHeight="1">
      <c r="A19" s="5">
        <v>16</v>
      </c>
      <c r="B19" s="4" t="s">
        <v>170</v>
      </c>
      <c r="C19" s="4" t="s">
        <v>171</v>
      </c>
      <c r="D19" s="4" t="s">
        <v>172</v>
      </c>
      <c r="E19" s="4"/>
      <c r="F19" s="4" t="s">
        <v>157</v>
      </c>
      <c r="G19" s="4" t="s">
        <v>26</v>
      </c>
      <c r="H19" s="4" t="s">
        <v>134</v>
      </c>
      <c r="I19" s="4">
        <v>6</v>
      </c>
      <c r="J19" s="4">
        <v>99</v>
      </c>
      <c r="K19" s="4">
        <v>99</v>
      </c>
      <c r="L19" s="4">
        <v>99</v>
      </c>
      <c r="M19" s="4">
        <v>99</v>
      </c>
      <c r="N19" s="4">
        <f t="shared" si="0"/>
        <v>402</v>
      </c>
      <c r="O19" s="4">
        <v>2</v>
      </c>
      <c r="P19" s="4">
        <v>198</v>
      </c>
      <c r="Q19" s="4">
        <f t="shared" si="2"/>
        <v>204</v>
      </c>
    </row>
    <row r="20" spans="1:17" ht="15" customHeight="1">
      <c r="A20" s="5">
        <v>17</v>
      </c>
      <c r="B20" s="4" t="s">
        <v>175</v>
      </c>
      <c r="C20" s="4" t="s">
        <v>176</v>
      </c>
      <c r="D20" s="4" t="s">
        <v>177</v>
      </c>
      <c r="E20" s="4"/>
      <c r="F20" s="4" t="s">
        <v>157</v>
      </c>
      <c r="G20" s="4" t="s">
        <v>26</v>
      </c>
      <c r="H20" s="4" t="s">
        <v>89</v>
      </c>
      <c r="I20" s="4">
        <v>8</v>
      </c>
      <c r="J20" s="4">
        <v>99</v>
      </c>
      <c r="K20" s="4">
        <v>99</v>
      </c>
      <c r="L20" s="4">
        <v>99</v>
      </c>
      <c r="M20" s="4">
        <v>99</v>
      </c>
      <c r="N20" s="4">
        <f t="shared" si="0"/>
        <v>404</v>
      </c>
      <c r="O20" s="4">
        <v>2</v>
      </c>
      <c r="P20" s="4">
        <v>198</v>
      </c>
      <c r="Q20" s="4">
        <f t="shared" si="2"/>
        <v>206</v>
      </c>
    </row>
    <row r="21" spans="1:17" ht="15" customHeight="1">
      <c r="A21" s="5">
        <v>18</v>
      </c>
      <c r="B21" s="4" t="s">
        <v>567</v>
      </c>
      <c r="C21" s="4" t="s">
        <v>568</v>
      </c>
      <c r="D21" s="4" t="s">
        <v>569</v>
      </c>
      <c r="E21" s="4"/>
      <c r="F21" s="4" t="s">
        <v>157</v>
      </c>
      <c r="G21" s="4" t="s">
        <v>26</v>
      </c>
      <c r="H21" s="4" t="s">
        <v>499</v>
      </c>
      <c r="I21" s="4">
        <v>99</v>
      </c>
      <c r="J21" s="4">
        <v>14</v>
      </c>
      <c r="K21" s="4">
        <v>99</v>
      </c>
      <c r="L21" s="4">
        <v>99</v>
      </c>
      <c r="M21" s="4">
        <v>99</v>
      </c>
      <c r="N21" s="4">
        <f t="shared" si="0"/>
        <v>410</v>
      </c>
      <c r="O21" s="4">
        <v>2</v>
      </c>
      <c r="P21" s="4">
        <v>198</v>
      </c>
      <c r="Q21" s="4">
        <f t="shared" si="2"/>
        <v>212</v>
      </c>
    </row>
    <row r="22" spans="1:17" ht="15" customHeight="1">
      <c r="A22" s="5">
        <v>19</v>
      </c>
      <c r="B22" s="4" t="s">
        <v>192</v>
      </c>
      <c r="C22" s="4" t="s">
        <v>193</v>
      </c>
      <c r="D22" s="4" t="s">
        <v>194</v>
      </c>
      <c r="E22" s="4"/>
      <c r="F22" s="4" t="s">
        <v>157</v>
      </c>
      <c r="G22" s="4" t="s">
        <v>26</v>
      </c>
      <c r="H22" s="4" t="s">
        <v>83</v>
      </c>
      <c r="I22" s="4">
        <v>14</v>
      </c>
      <c r="J22" s="4">
        <v>99</v>
      </c>
      <c r="K22" s="4">
        <v>99</v>
      </c>
      <c r="L22" s="4">
        <v>99</v>
      </c>
      <c r="M22" s="4">
        <v>99</v>
      </c>
      <c r="N22" s="4">
        <f t="shared" si="0"/>
        <v>410</v>
      </c>
      <c r="O22" s="4">
        <v>2</v>
      </c>
      <c r="P22" s="4">
        <v>198</v>
      </c>
      <c r="Q22" s="4">
        <f t="shared" si="2"/>
        <v>212</v>
      </c>
    </row>
    <row r="23" spans="1:17" ht="15" customHeight="1">
      <c r="A23" s="5">
        <v>20</v>
      </c>
      <c r="B23" s="4" t="s">
        <v>199</v>
      </c>
      <c r="C23" s="4" t="s">
        <v>200</v>
      </c>
      <c r="D23" s="4" t="s">
        <v>201</v>
      </c>
      <c r="E23" s="4"/>
      <c r="F23" s="4" t="s">
        <v>157</v>
      </c>
      <c r="G23" s="4" t="s">
        <v>26</v>
      </c>
      <c r="H23" s="4" t="s">
        <v>209</v>
      </c>
      <c r="I23" s="4">
        <v>17</v>
      </c>
      <c r="J23" s="4">
        <v>99</v>
      </c>
      <c r="K23" s="4">
        <v>99</v>
      </c>
      <c r="L23" s="4">
        <v>99</v>
      </c>
      <c r="M23" s="4">
        <v>99</v>
      </c>
      <c r="N23" s="4">
        <f t="shared" si="0"/>
        <v>413</v>
      </c>
      <c r="O23" s="4">
        <v>2</v>
      </c>
      <c r="P23" s="4">
        <v>198</v>
      </c>
      <c r="Q23" s="4">
        <f t="shared" si="2"/>
        <v>215</v>
      </c>
    </row>
    <row r="24" spans="1:17" ht="15" customHeight="1">
      <c r="A24" s="5">
        <v>21</v>
      </c>
      <c r="B24" s="4" t="s">
        <v>202</v>
      </c>
      <c r="C24" s="4" t="s">
        <v>203</v>
      </c>
      <c r="D24" s="4" t="s">
        <v>204</v>
      </c>
      <c r="E24" s="4"/>
      <c r="F24" s="4" t="s">
        <v>157</v>
      </c>
      <c r="G24" s="4" t="s">
        <v>26</v>
      </c>
      <c r="H24" s="4" t="s">
        <v>85</v>
      </c>
      <c r="I24" s="4">
        <v>90</v>
      </c>
      <c r="J24" s="4">
        <v>99</v>
      </c>
      <c r="K24" s="4">
        <v>99</v>
      </c>
      <c r="L24" s="4">
        <v>99</v>
      </c>
      <c r="M24" s="4">
        <v>99</v>
      </c>
      <c r="N24" s="4">
        <f t="shared" si="0"/>
        <v>486</v>
      </c>
      <c r="O24" s="4">
        <v>2</v>
      </c>
      <c r="P24" s="4">
        <v>198</v>
      </c>
      <c r="Q24" s="4">
        <f t="shared" si="2"/>
        <v>288</v>
      </c>
    </row>
    <row r="25" spans="1:17" ht="15" customHeight="1"/>
    <row r="26" spans="1:17" ht="15" customHeight="1"/>
    <row r="27" spans="1:17" ht="15" customHeight="1">
      <c r="O27" s="2" t="s">
        <v>660</v>
      </c>
    </row>
    <row r="28" spans="1:17" ht="15" customHeight="1">
      <c r="B28" s="23" t="s">
        <v>683</v>
      </c>
    </row>
  </sheetData>
  <sortState ref="A4:Q24">
    <sortCondition ref="Q4:Q24"/>
    <sortCondition ref="M4:M24"/>
  </sortState>
  <printOptions gridLines="1"/>
  <pageMargins left="0.31496062992125984" right="0.31496062992125984" top="0.74803149606299213" bottom="0.74803149606299213" header="0.31496062992125984" footer="0.31496062992125984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workbookViewId="0">
      <selection activeCell="T14" sqref="T14"/>
    </sheetView>
  </sheetViews>
  <sheetFormatPr defaultRowHeight="15"/>
  <cols>
    <col min="1" max="1" width="5.28515625" style="2" bestFit="1" customWidth="1"/>
    <col min="2" max="2" width="10.7109375" style="2" customWidth="1"/>
    <col min="3" max="3" width="29" style="2" customWidth="1"/>
    <col min="4" max="4" width="23.140625" style="2" customWidth="1"/>
    <col min="5" max="5" width="3.28515625" style="2" bestFit="1" customWidth="1"/>
    <col min="6" max="6" width="4.42578125" style="2" bestFit="1" customWidth="1"/>
    <col min="7" max="7" width="14" style="2" customWidth="1"/>
    <col min="8" max="12" width="10.5703125" style="2" bestFit="1" customWidth="1"/>
    <col min="13" max="13" width="10.140625" style="2" bestFit="1" customWidth="1"/>
    <col min="14" max="14" width="12.140625" style="2" bestFit="1" customWidth="1"/>
    <col min="15" max="15" width="10.42578125" style="2" bestFit="1" customWidth="1"/>
    <col min="16" max="16" width="12.42578125" style="2" bestFit="1" customWidth="1"/>
    <col min="17" max="16384" width="9.140625" style="2"/>
  </cols>
  <sheetData>
    <row r="1" spans="1:17">
      <c r="A1" s="1"/>
      <c r="B1" s="1"/>
      <c r="C1" s="1"/>
      <c r="D1" s="1"/>
      <c r="E1" s="1"/>
      <c r="F1" s="1"/>
      <c r="G1" s="1"/>
      <c r="H1" s="1" t="s">
        <v>9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18</v>
      </c>
      <c r="O1" s="1" t="s">
        <v>15</v>
      </c>
      <c r="P1" s="1" t="s">
        <v>16</v>
      </c>
    </row>
    <row r="2" spans="1:17">
      <c r="A2" s="1"/>
      <c r="B2" s="1"/>
      <c r="C2" s="1"/>
      <c r="D2" s="1"/>
      <c r="E2" s="1"/>
      <c r="F2" s="1"/>
      <c r="G2" s="1"/>
      <c r="H2" s="1" t="s">
        <v>10</v>
      </c>
      <c r="I2" s="1" t="s">
        <v>10</v>
      </c>
      <c r="J2" s="1" t="s">
        <v>10</v>
      </c>
      <c r="K2" s="1" t="s">
        <v>10</v>
      </c>
      <c r="L2" s="1" t="s">
        <v>10</v>
      </c>
      <c r="M2" s="1" t="s">
        <v>17</v>
      </c>
      <c r="N2" s="1" t="s">
        <v>20</v>
      </c>
      <c r="O2" s="1" t="s">
        <v>8</v>
      </c>
      <c r="P2" s="1" t="s">
        <v>15</v>
      </c>
    </row>
    <row r="3" spans="1:17">
      <c r="A3" s="1" t="s">
        <v>0</v>
      </c>
      <c r="B3" s="1" t="s">
        <v>1</v>
      </c>
      <c r="C3" s="1" t="s">
        <v>2</v>
      </c>
      <c r="D3" s="1" t="s">
        <v>3</v>
      </c>
      <c r="E3" s="1" t="s">
        <v>5</v>
      </c>
      <c r="F3" s="1" t="s">
        <v>6</v>
      </c>
      <c r="G3" s="1" t="s">
        <v>7</v>
      </c>
      <c r="H3" s="1"/>
      <c r="I3" s="1"/>
      <c r="J3" s="1"/>
      <c r="K3" s="1"/>
      <c r="L3" s="1"/>
      <c r="M3" s="1" t="s">
        <v>8</v>
      </c>
      <c r="N3" s="1" t="s">
        <v>19</v>
      </c>
      <c r="O3" s="1" t="s">
        <v>19</v>
      </c>
      <c r="P3" s="1" t="s">
        <v>21</v>
      </c>
    </row>
    <row r="4" spans="1:17" s="23" customFormat="1" ht="15" customHeight="1">
      <c r="A4" s="27">
        <v>1</v>
      </c>
      <c r="B4" s="28" t="s">
        <v>217</v>
      </c>
      <c r="C4" s="28" t="s">
        <v>218</v>
      </c>
      <c r="D4" s="28" t="s">
        <v>219</v>
      </c>
      <c r="E4" s="28" t="s">
        <v>213</v>
      </c>
      <c r="F4" s="28" t="s">
        <v>26</v>
      </c>
      <c r="G4" s="28" t="s">
        <v>136</v>
      </c>
      <c r="H4" s="28">
        <v>3</v>
      </c>
      <c r="I4" s="28">
        <v>1</v>
      </c>
      <c r="J4" s="28">
        <v>2</v>
      </c>
      <c r="K4" s="28">
        <v>2</v>
      </c>
      <c r="L4" s="28">
        <v>1</v>
      </c>
      <c r="M4" s="28">
        <f t="shared" ref="M4:M33" si="0">SUM(H4:L4)</f>
        <v>9</v>
      </c>
      <c r="N4" s="23">
        <v>2</v>
      </c>
      <c r="O4" s="29">
        <v>5</v>
      </c>
      <c r="P4" s="23">
        <f t="shared" ref="P4:P33" si="1">M4-O4</f>
        <v>4</v>
      </c>
      <c r="Q4" s="23" t="s">
        <v>667</v>
      </c>
    </row>
    <row r="5" spans="1:17" s="32" customFormat="1" ht="15" customHeight="1">
      <c r="A5" s="30">
        <v>2</v>
      </c>
      <c r="B5" s="31" t="s">
        <v>214</v>
      </c>
      <c r="C5" s="31" t="s">
        <v>215</v>
      </c>
      <c r="D5" s="31" t="s">
        <v>216</v>
      </c>
      <c r="E5" s="31" t="s">
        <v>213</v>
      </c>
      <c r="F5" s="31" t="s">
        <v>26</v>
      </c>
      <c r="G5" s="31" t="s">
        <v>78</v>
      </c>
      <c r="H5" s="31">
        <v>2</v>
      </c>
      <c r="I5" s="31">
        <v>2</v>
      </c>
      <c r="J5" s="31">
        <v>5</v>
      </c>
      <c r="K5" s="31">
        <v>5</v>
      </c>
      <c r="L5" s="31">
        <v>2</v>
      </c>
      <c r="M5" s="31">
        <f t="shared" si="0"/>
        <v>16</v>
      </c>
      <c r="N5" s="32">
        <v>2</v>
      </c>
      <c r="O5" s="33">
        <f t="shared" ref="O5:O15" si="2">SUMIF(H5:L5,"&gt;="&amp;LARGE(H5:L5,N5))</f>
        <v>10</v>
      </c>
      <c r="P5" s="32">
        <f t="shared" si="1"/>
        <v>6</v>
      </c>
      <c r="Q5" s="32" t="s">
        <v>668</v>
      </c>
    </row>
    <row r="6" spans="1:17" s="32" customFormat="1" ht="15" customHeight="1">
      <c r="A6" s="45">
        <v>3</v>
      </c>
      <c r="B6" s="31" t="s">
        <v>210</v>
      </c>
      <c r="C6" s="31" t="s">
        <v>211</v>
      </c>
      <c r="D6" s="31" t="s">
        <v>212</v>
      </c>
      <c r="E6" s="31" t="s">
        <v>213</v>
      </c>
      <c r="F6" s="31" t="s">
        <v>26</v>
      </c>
      <c r="G6" s="31" t="s">
        <v>83</v>
      </c>
      <c r="H6" s="31">
        <v>1</v>
      </c>
      <c r="I6" s="31">
        <v>99</v>
      </c>
      <c r="J6" s="31">
        <v>6</v>
      </c>
      <c r="K6" s="31">
        <v>4</v>
      </c>
      <c r="L6" s="31">
        <v>7</v>
      </c>
      <c r="M6" s="31">
        <f t="shared" si="0"/>
        <v>117</v>
      </c>
      <c r="N6" s="32">
        <v>2</v>
      </c>
      <c r="O6" s="33">
        <f t="shared" si="2"/>
        <v>106</v>
      </c>
      <c r="P6" s="32">
        <f t="shared" si="1"/>
        <v>11</v>
      </c>
      <c r="Q6" s="32" t="s">
        <v>668</v>
      </c>
    </row>
    <row r="7" spans="1:17" s="46" customFormat="1" ht="15" customHeight="1">
      <c r="A7" s="22">
        <v>4</v>
      </c>
      <c r="B7" s="21" t="s">
        <v>226</v>
      </c>
      <c r="C7" s="21" t="s">
        <v>227</v>
      </c>
      <c r="D7" s="21" t="s">
        <v>228</v>
      </c>
      <c r="E7" s="21" t="s">
        <v>213</v>
      </c>
      <c r="F7" s="21" t="s">
        <v>26</v>
      </c>
      <c r="G7" s="21" t="s">
        <v>81</v>
      </c>
      <c r="H7" s="21">
        <v>6</v>
      </c>
      <c r="I7" s="21">
        <v>5</v>
      </c>
      <c r="J7" s="21">
        <v>4</v>
      </c>
      <c r="K7" s="21">
        <v>3</v>
      </c>
      <c r="L7" s="21">
        <v>6</v>
      </c>
      <c r="M7" s="21">
        <f t="shared" si="0"/>
        <v>24</v>
      </c>
      <c r="N7" s="46">
        <v>2</v>
      </c>
      <c r="O7" s="49">
        <f t="shared" si="2"/>
        <v>12</v>
      </c>
      <c r="P7" s="46">
        <f t="shared" si="1"/>
        <v>12</v>
      </c>
      <c r="Q7" s="46" t="s">
        <v>680</v>
      </c>
    </row>
    <row r="8" spans="1:17" s="32" customFormat="1" ht="15" customHeight="1">
      <c r="A8" s="45">
        <v>5</v>
      </c>
      <c r="B8" s="31" t="s">
        <v>629</v>
      </c>
      <c r="C8" s="31" t="s">
        <v>630</v>
      </c>
      <c r="D8" s="31" t="s">
        <v>631</v>
      </c>
      <c r="E8" s="31" t="s">
        <v>213</v>
      </c>
      <c r="F8" s="31" t="s">
        <v>26</v>
      </c>
      <c r="G8" s="31" t="s">
        <v>82</v>
      </c>
      <c r="H8" s="31">
        <v>99</v>
      </c>
      <c r="I8" s="31">
        <v>99</v>
      </c>
      <c r="J8" s="31">
        <v>3</v>
      </c>
      <c r="K8" s="31">
        <v>6</v>
      </c>
      <c r="L8" s="31">
        <v>5</v>
      </c>
      <c r="M8" s="31">
        <f t="shared" si="0"/>
        <v>212</v>
      </c>
      <c r="N8" s="32">
        <v>2</v>
      </c>
      <c r="O8" s="32">
        <f t="shared" si="2"/>
        <v>198</v>
      </c>
      <c r="P8" s="34">
        <f t="shared" si="1"/>
        <v>14</v>
      </c>
      <c r="Q8" s="32" t="s">
        <v>668</v>
      </c>
    </row>
    <row r="9" spans="1:17" s="32" customFormat="1" ht="15" customHeight="1">
      <c r="A9" s="30">
        <v>6</v>
      </c>
      <c r="B9" s="31" t="s">
        <v>238</v>
      </c>
      <c r="C9" s="31" t="s">
        <v>239</v>
      </c>
      <c r="D9" s="31" t="s">
        <v>240</v>
      </c>
      <c r="E9" s="31" t="s">
        <v>213</v>
      </c>
      <c r="F9" s="31" t="s">
        <v>26</v>
      </c>
      <c r="G9" s="31" t="s">
        <v>81</v>
      </c>
      <c r="H9" s="31">
        <v>9</v>
      </c>
      <c r="I9" s="31">
        <v>4</v>
      </c>
      <c r="J9" s="31">
        <v>8</v>
      </c>
      <c r="K9" s="31">
        <v>11</v>
      </c>
      <c r="L9" s="31">
        <v>3</v>
      </c>
      <c r="M9" s="31">
        <f t="shared" si="0"/>
        <v>35</v>
      </c>
      <c r="N9" s="32">
        <v>2</v>
      </c>
      <c r="O9" s="33">
        <f t="shared" si="2"/>
        <v>20</v>
      </c>
      <c r="P9" s="32">
        <f t="shared" si="1"/>
        <v>15</v>
      </c>
      <c r="Q9" s="32" t="s">
        <v>668</v>
      </c>
    </row>
    <row r="10" spans="1:17" s="32" customFormat="1" ht="15" customHeight="1">
      <c r="A10" s="45">
        <v>7</v>
      </c>
      <c r="B10" s="31" t="s">
        <v>241</v>
      </c>
      <c r="C10" s="31" t="s">
        <v>242</v>
      </c>
      <c r="D10" s="31" t="s">
        <v>234</v>
      </c>
      <c r="E10" s="31" t="s">
        <v>213</v>
      </c>
      <c r="F10" s="31" t="s">
        <v>26</v>
      </c>
      <c r="G10" s="31" t="s">
        <v>81</v>
      </c>
      <c r="H10" s="31">
        <v>11</v>
      </c>
      <c r="I10" s="31">
        <v>9</v>
      </c>
      <c r="J10" s="31">
        <v>1</v>
      </c>
      <c r="K10" s="31">
        <v>16</v>
      </c>
      <c r="L10" s="31">
        <v>8</v>
      </c>
      <c r="M10" s="31">
        <f t="shared" si="0"/>
        <v>45</v>
      </c>
      <c r="N10" s="32">
        <v>2</v>
      </c>
      <c r="O10" s="33">
        <f t="shared" si="2"/>
        <v>27</v>
      </c>
      <c r="P10" s="32">
        <f t="shared" si="1"/>
        <v>18</v>
      </c>
      <c r="Q10" s="32" t="s">
        <v>668</v>
      </c>
    </row>
    <row r="11" spans="1:17" s="46" customFormat="1" ht="15" customHeight="1">
      <c r="A11" s="22">
        <v>8</v>
      </c>
      <c r="B11" s="21" t="s">
        <v>229</v>
      </c>
      <c r="C11" s="21" t="s">
        <v>230</v>
      </c>
      <c r="D11" s="21" t="s">
        <v>231</v>
      </c>
      <c r="E11" s="21" t="s">
        <v>213</v>
      </c>
      <c r="F11" s="21" t="s">
        <v>26</v>
      </c>
      <c r="G11" s="21" t="s">
        <v>273</v>
      </c>
      <c r="H11" s="21">
        <v>7</v>
      </c>
      <c r="I11" s="21">
        <v>10</v>
      </c>
      <c r="J11" s="21">
        <v>9</v>
      </c>
      <c r="K11" s="21">
        <v>12</v>
      </c>
      <c r="L11" s="21">
        <v>99</v>
      </c>
      <c r="M11" s="21">
        <f t="shared" si="0"/>
        <v>137</v>
      </c>
      <c r="N11" s="46">
        <v>2</v>
      </c>
      <c r="O11" s="49">
        <f t="shared" si="2"/>
        <v>111</v>
      </c>
      <c r="P11" s="46">
        <f t="shared" si="1"/>
        <v>26</v>
      </c>
      <c r="Q11" s="46" t="s">
        <v>681</v>
      </c>
    </row>
    <row r="12" spans="1:17" s="46" customFormat="1" ht="15" customHeight="1">
      <c r="A12" s="35">
        <v>9</v>
      </c>
      <c r="B12" s="21" t="s">
        <v>261</v>
      </c>
      <c r="C12" s="21" t="s">
        <v>262</v>
      </c>
      <c r="D12" s="21" t="s">
        <v>263</v>
      </c>
      <c r="E12" s="21" t="s">
        <v>213</v>
      </c>
      <c r="F12" s="21" t="s">
        <v>26</v>
      </c>
      <c r="G12" s="21" t="s">
        <v>133</v>
      </c>
      <c r="H12" s="21">
        <v>19</v>
      </c>
      <c r="I12" s="21">
        <v>7</v>
      </c>
      <c r="J12" s="21">
        <v>99</v>
      </c>
      <c r="K12" s="21">
        <v>99</v>
      </c>
      <c r="L12" s="21">
        <v>4</v>
      </c>
      <c r="M12" s="21">
        <f t="shared" si="0"/>
        <v>228</v>
      </c>
      <c r="N12" s="46">
        <v>2</v>
      </c>
      <c r="O12" s="49">
        <f t="shared" si="2"/>
        <v>198</v>
      </c>
      <c r="P12" s="46">
        <f t="shared" si="1"/>
        <v>30</v>
      </c>
      <c r="Q12" s="46" t="s">
        <v>680</v>
      </c>
    </row>
    <row r="13" spans="1:17" s="46" customFormat="1" ht="15" customHeight="1">
      <c r="A13" s="22">
        <v>10</v>
      </c>
      <c r="B13" s="21" t="s">
        <v>250</v>
      </c>
      <c r="C13" s="21" t="s">
        <v>251</v>
      </c>
      <c r="D13" s="21" t="s">
        <v>252</v>
      </c>
      <c r="E13" s="21" t="s">
        <v>213</v>
      </c>
      <c r="F13" s="21" t="s">
        <v>26</v>
      </c>
      <c r="G13" s="21" t="s">
        <v>81</v>
      </c>
      <c r="H13" s="21">
        <v>15</v>
      </c>
      <c r="I13" s="21">
        <v>8</v>
      </c>
      <c r="J13" s="21">
        <v>99</v>
      </c>
      <c r="K13" s="21">
        <v>7</v>
      </c>
      <c r="L13" s="21">
        <v>99</v>
      </c>
      <c r="M13" s="21">
        <f t="shared" si="0"/>
        <v>228</v>
      </c>
      <c r="N13" s="46">
        <v>2</v>
      </c>
      <c r="O13" s="49">
        <f t="shared" si="2"/>
        <v>198</v>
      </c>
      <c r="P13" s="46">
        <f t="shared" si="1"/>
        <v>30</v>
      </c>
      <c r="Q13" s="46" t="s">
        <v>680</v>
      </c>
    </row>
    <row r="14" spans="1:17" s="46" customFormat="1" ht="15" customHeight="1">
      <c r="A14" s="35">
        <v>11</v>
      </c>
      <c r="B14" s="21" t="s">
        <v>270</v>
      </c>
      <c r="C14" s="21" t="s">
        <v>271</v>
      </c>
      <c r="D14" s="21" t="s">
        <v>272</v>
      </c>
      <c r="E14" s="21" t="s">
        <v>213</v>
      </c>
      <c r="F14" s="21" t="s">
        <v>26</v>
      </c>
      <c r="G14" s="21" t="s">
        <v>81</v>
      </c>
      <c r="H14" s="21">
        <v>22</v>
      </c>
      <c r="I14" s="21">
        <v>22</v>
      </c>
      <c r="J14" s="21">
        <v>15</v>
      </c>
      <c r="K14" s="21">
        <v>8</v>
      </c>
      <c r="L14" s="21">
        <v>11</v>
      </c>
      <c r="M14" s="21">
        <f t="shared" si="0"/>
        <v>78</v>
      </c>
      <c r="N14" s="46">
        <v>2</v>
      </c>
      <c r="O14" s="11">
        <f t="shared" si="2"/>
        <v>44</v>
      </c>
      <c r="P14" s="11">
        <f t="shared" si="1"/>
        <v>34</v>
      </c>
    </row>
    <row r="15" spans="1:17" ht="15" customHeight="1">
      <c r="A15" s="22">
        <v>12</v>
      </c>
      <c r="B15" s="4" t="s">
        <v>223</v>
      </c>
      <c r="C15" s="4" t="s">
        <v>224</v>
      </c>
      <c r="D15" s="4" t="s">
        <v>225</v>
      </c>
      <c r="E15" s="4" t="s">
        <v>213</v>
      </c>
      <c r="F15" s="4" t="s">
        <v>26</v>
      </c>
      <c r="G15" s="4" t="s">
        <v>81</v>
      </c>
      <c r="H15" s="4">
        <v>5</v>
      </c>
      <c r="I15" s="4">
        <v>21</v>
      </c>
      <c r="J15" s="4">
        <v>99</v>
      </c>
      <c r="K15" s="4">
        <v>9</v>
      </c>
      <c r="L15" s="4">
        <v>99</v>
      </c>
      <c r="M15" s="4">
        <f t="shared" si="0"/>
        <v>233</v>
      </c>
      <c r="N15" s="3">
        <v>2</v>
      </c>
      <c r="O15" s="8">
        <f t="shared" si="2"/>
        <v>198</v>
      </c>
      <c r="P15" s="6">
        <f t="shared" si="1"/>
        <v>35</v>
      </c>
    </row>
    <row r="16" spans="1:17" ht="15" customHeight="1">
      <c r="A16" s="35">
        <v>13</v>
      </c>
      <c r="B16" s="4" t="s">
        <v>253</v>
      </c>
      <c r="C16" s="4" t="s">
        <v>230</v>
      </c>
      <c r="D16" s="4" t="s">
        <v>254</v>
      </c>
      <c r="E16" s="4" t="s">
        <v>213</v>
      </c>
      <c r="F16" s="4" t="s">
        <v>26</v>
      </c>
      <c r="G16" s="4" t="s">
        <v>273</v>
      </c>
      <c r="H16" s="4">
        <v>16</v>
      </c>
      <c r="I16" s="4">
        <v>17</v>
      </c>
      <c r="J16" s="4">
        <v>10</v>
      </c>
      <c r="K16" s="4">
        <v>10</v>
      </c>
      <c r="L16" s="4">
        <v>99</v>
      </c>
      <c r="M16" s="4">
        <f t="shared" si="0"/>
        <v>152</v>
      </c>
      <c r="N16" s="3">
        <v>2</v>
      </c>
      <c r="O16" s="8">
        <v>115</v>
      </c>
      <c r="P16" s="6">
        <f t="shared" si="1"/>
        <v>37</v>
      </c>
    </row>
    <row r="17" spans="1:16" ht="15" customHeight="1">
      <c r="A17" s="22">
        <v>14</v>
      </c>
      <c r="B17" s="4" t="s">
        <v>235</v>
      </c>
      <c r="C17" s="4" t="s">
        <v>236</v>
      </c>
      <c r="D17" s="4" t="s">
        <v>237</v>
      </c>
      <c r="E17" s="4" t="s">
        <v>213</v>
      </c>
      <c r="F17" s="4" t="s">
        <v>26</v>
      </c>
      <c r="G17" s="4" t="s">
        <v>89</v>
      </c>
      <c r="H17" s="4">
        <v>10</v>
      </c>
      <c r="I17" s="4">
        <v>14</v>
      </c>
      <c r="J17" s="4">
        <v>13</v>
      </c>
      <c r="K17" s="4">
        <v>99</v>
      </c>
      <c r="L17" s="4">
        <v>99</v>
      </c>
      <c r="M17" s="4">
        <f t="shared" si="0"/>
        <v>235</v>
      </c>
      <c r="N17" s="3">
        <v>2</v>
      </c>
      <c r="O17" s="8">
        <f>SUMIF(H17:L17,"&gt;="&amp;LARGE(H17:L17,N17))</f>
        <v>198</v>
      </c>
      <c r="P17" s="6">
        <f t="shared" si="1"/>
        <v>37</v>
      </c>
    </row>
    <row r="18" spans="1:16" ht="15" customHeight="1">
      <c r="A18" s="35">
        <v>15</v>
      </c>
      <c r="B18" s="4" t="s">
        <v>248</v>
      </c>
      <c r="C18" s="4" t="s">
        <v>482</v>
      </c>
      <c r="D18" s="4" t="s">
        <v>249</v>
      </c>
      <c r="E18" s="4" t="s">
        <v>213</v>
      </c>
      <c r="F18" s="4" t="s">
        <v>26</v>
      </c>
      <c r="G18" s="4" t="s">
        <v>86</v>
      </c>
      <c r="H18" s="4">
        <v>14</v>
      </c>
      <c r="I18" s="4">
        <v>13</v>
      </c>
      <c r="J18" s="4">
        <v>12</v>
      </c>
      <c r="K18" s="4">
        <v>14</v>
      </c>
      <c r="L18" s="4">
        <v>99</v>
      </c>
      <c r="M18" s="4">
        <f t="shared" si="0"/>
        <v>152</v>
      </c>
      <c r="N18" s="3">
        <v>2</v>
      </c>
      <c r="O18" s="8">
        <v>113</v>
      </c>
      <c r="P18" s="6">
        <f t="shared" si="1"/>
        <v>39</v>
      </c>
    </row>
    <row r="19" spans="1:16" ht="15" customHeight="1">
      <c r="A19" s="22">
        <v>16</v>
      </c>
      <c r="B19" s="4" t="s">
        <v>264</v>
      </c>
      <c r="C19" s="4" t="s">
        <v>265</v>
      </c>
      <c r="D19" s="4" t="s">
        <v>266</v>
      </c>
      <c r="E19" s="4" t="s">
        <v>213</v>
      </c>
      <c r="F19" s="4" t="s">
        <v>26</v>
      </c>
      <c r="G19" s="4" t="s">
        <v>82</v>
      </c>
      <c r="H19" s="4">
        <v>20</v>
      </c>
      <c r="I19" s="4">
        <v>19</v>
      </c>
      <c r="J19" s="4">
        <v>99</v>
      </c>
      <c r="K19" s="4">
        <v>13</v>
      </c>
      <c r="L19" s="4">
        <v>9</v>
      </c>
      <c r="M19" s="4">
        <f t="shared" si="0"/>
        <v>160</v>
      </c>
      <c r="N19" s="3">
        <v>2</v>
      </c>
      <c r="O19" s="8">
        <f>SUMIF(H19:L19,"&gt;="&amp;LARGE(H19:L19,N19))</f>
        <v>119</v>
      </c>
      <c r="P19" s="6">
        <f t="shared" si="1"/>
        <v>41</v>
      </c>
    </row>
    <row r="20" spans="1:16" ht="15" customHeight="1">
      <c r="A20" s="35">
        <v>17</v>
      </c>
      <c r="B20" s="4" t="s">
        <v>246</v>
      </c>
      <c r="C20" s="4" t="s">
        <v>70</v>
      </c>
      <c r="D20" s="4" t="s">
        <v>247</v>
      </c>
      <c r="E20" s="4" t="s">
        <v>213</v>
      </c>
      <c r="F20" s="4" t="s">
        <v>26</v>
      </c>
      <c r="G20" s="4" t="s">
        <v>83</v>
      </c>
      <c r="H20" s="4">
        <v>13</v>
      </c>
      <c r="I20" s="4">
        <v>18</v>
      </c>
      <c r="J20" s="4">
        <v>14</v>
      </c>
      <c r="K20" s="4">
        <v>99</v>
      </c>
      <c r="L20" s="4">
        <v>99</v>
      </c>
      <c r="M20" s="4">
        <f t="shared" si="0"/>
        <v>243</v>
      </c>
      <c r="N20" s="3">
        <v>2</v>
      </c>
      <c r="O20" s="8">
        <f>SUMIF(H20:L20,"&gt;="&amp;LARGE(H20:L20,N20))</f>
        <v>198</v>
      </c>
      <c r="P20" s="6">
        <f t="shared" si="1"/>
        <v>45</v>
      </c>
    </row>
    <row r="21" spans="1:16" ht="15" customHeight="1">
      <c r="A21" s="22">
        <v>18</v>
      </c>
      <c r="B21" s="4" t="s">
        <v>573</v>
      </c>
      <c r="C21" s="4" t="s">
        <v>574</v>
      </c>
      <c r="D21" s="4" t="s">
        <v>575</v>
      </c>
      <c r="E21" s="4" t="s">
        <v>213</v>
      </c>
      <c r="F21" s="4" t="s">
        <v>26</v>
      </c>
      <c r="G21" s="4" t="s">
        <v>81</v>
      </c>
      <c r="H21" s="4">
        <v>99</v>
      </c>
      <c r="I21" s="4">
        <v>3</v>
      </c>
      <c r="J21" s="4">
        <v>99</v>
      </c>
      <c r="K21" s="4">
        <v>1</v>
      </c>
      <c r="L21" s="4">
        <v>99</v>
      </c>
      <c r="M21" s="4">
        <f t="shared" si="0"/>
        <v>301</v>
      </c>
      <c r="N21" s="3">
        <v>2</v>
      </c>
      <c r="O21" s="6">
        <v>198</v>
      </c>
      <c r="P21" s="7">
        <f t="shared" si="1"/>
        <v>103</v>
      </c>
    </row>
    <row r="22" spans="1:16" ht="15" customHeight="1">
      <c r="A22" s="35">
        <v>19</v>
      </c>
      <c r="B22" s="4" t="s">
        <v>232</v>
      </c>
      <c r="C22" s="4" t="s">
        <v>233</v>
      </c>
      <c r="D22" s="4" t="s">
        <v>234</v>
      </c>
      <c r="E22" s="4" t="s">
        <v>213</v>
      </c>
      <c r="F22" s="4" t="s">
        <v>26</v>
      </c>
      <c r="G22" s="4" t="s">
        <v>81</v>
      </c>
      <c r="H22" s="4">
        <v>8</v>
      </c>
      <c r="I22" s="4">
        <v>6</v>
      </c>
      <c r="J22" s="4">
        <v>99</v>
      </c>
      <c r="K22" s="4">
        <v>99</v>
      </c>
      <c r="L22" s="4">
        <v>99</v>
      </c>
      <c r="M22" s="4">
        <f t="shared" si="0"/>
        <v>311</v>
      </c>
      <c r="N22" s="3">
        <v>2</v>
      </c>
      <c r="O22" s="8">
        <v>198</v>
      </c>
      <c r="P22" s="6">
        <f t="shared" si="1"/>
        <v>113</v>
      </c>
    </row>
    <row r="23" spans="1:16">
      <c r="A23" s="22">
        <v>20</v>
      </c>
      <c r="B23" s="4" t="s">
        <v>243</v>
      </c>
      <c r="C23" s="4" t="s">
        <v>244</v>
      </c>
      <c r="D23" s="4" t="s">
        <v>245</v>
      </c>
      <c r="E23" s="4" t="s">
        <v>213</v>
      </c>
      <c r="F23" s="4" t="s">
        <v>26</v>
      </c>
      <c r="G23" s="4" t="s">
        <v>133</v>
      </c>
      <c r="H23" s="4">
        <v>12</v>
      </c>
      <c r="I23" s="4">
        <v>11</v>
      </c>
      <c r="J23" s="4">
        <v>99</v>
      </c>
      <c r="K23" s="4">
        <v>99</v>
      </c>
      <c r="L23" s="4">
        <v>99</v>
      </c>
      <c r="M23" s="4">
        <f t="shared" si="0"/>
        <v>320</v>
      </c>
      <c r="N23" s="3">
        <v>2</v>
      </c>
      <c r="O23" s="8">
        <v>198</v>
      </c>
      <c r="P23" s="6">
        <f t="shared" si="1"/>
        <v>122</v>
      </c>
    </row>
    <row r="24" spans="1:16" ht="15" customHeight="1">
      <c r="A24" s="35">
        <v>21</v>
      </c>
      <c r="B24" s="4" t="s">
        <v>258</v>
      </c>
      <c r="C24" s="4" t="s">
        <v>259</v>
      </c>
      <c r="D24" s="4" t="s">
        <v>260</v>
      </c>
      <c r="E24" s="4" t="s">
        <v>213</v>
      </c>
      <c r="F24" s="4" t="s">
        <v>26</v>
      </c>
      <c r="G24" s="4" t="s">
        <v>88</v>
      </c>
      <c r="H24" s="4">
        <v>18</v>
      </c>
      <c r="I24" s="4">
        <v>99</v>
      </c>
      <c r="J24" s="4">
        <v>99</v>
      </c>
      <c r="K24" s="4">
        <v>99</v>
      </c>
      <c r="L24" s="4">
        <v>10</v>
      </c>
      <c r="M24" s="4">
        <f t="shared" si="0"/>
        <v>325</v>
      </c>
      <c r="N24" s="3">
        <v>2</v>
      </c>
      <c r="O24" s="8">
        <v>198</v>
      </c>
      <c r="P24" s="6">
        <f t="shared" si="1"/>
        <v>127</v>
      </c>
    </row>
    <row r="25" spans="1:16">
      <c r="A25" s="22">
        <v>22</v>
      </c>
      <c r="B25" s="4" t="s">
        <v>255</v>
      </c>
      <c r="C25" s="4" t="s">
        <v>256</v>
      </c>
      <c r="D25" s="4" t="s">
        <v>257</v>
      </c>
      <c r="E25" s="4" t="s">
        <v>213</v>
      </c>
      <c r="F25" s="4" t="s">
        <v>26</v>
      </c>
      <c r="G25" s="4" t="s">
        <v>137</v>
      </c>
      <c r="H25" s="4">
        <v>17</v>
      </c>
      <c r="I25" s="4">
        <v>12</v>
      </c>
      <c r="J25" s="4">
        <v>99</v>
      </c>
      <c r="K25" s="4">
        <v>99</v>
      </c>
      <c r="L25" s="4">
        <v>99</v>
      </c>
      <c r="M25" s="4">
        <f t="shared" si="0"/>
        <v>326</v>
      </c>
      <c r="N25" s="3">
        <v>2</v>
      </c>
      <c r="O25" s="8">
        <v>198</v>
      </c>
      <c r="P25" s="6">
        <f t="shared" si="1"/>
        <v>128</v>
      </c>
    </row>
    <row r="26" spans="1:16">
      <c r="A26" s="35">
        <v>23</v>
      </c>
      <c r="B26" s="4" t="s">
        <v>581</v>
      </c>
      <c r="C26" s="4" t="s">
        <v>582</v>
      </c>
      <c r="D26" s="4" t="s">
        <v>583</v>
      </c>
      <c r="E26" s="4" t="s">
        <v>213</v>
      </c>
      <c r="F26" s="4" t="s">
        <v>26</v>
      </c>
      <c r="G26" s="4" t="s">
        <v>133</v>
      </c>
      <c r="H26" s="4">
        <v>99</v>
      </c>
      <c r="I26" s="4">
        <v>20</v>
      </c>
      <c r="J26" s="4">
        <v>11</v>
      </c>
      <c r="K26" s="4">
        <v>99</v>
      </c>
      <c r="L26" s="4">
        <v>99</v>
      </c>
      <c r="M26" s="4">
        <f t="shared" si="0"/>
        <v>328</v>
      </c>
      <c r="N26" s="3">
        <v>2</v>
      </c>
      <c r="O26" s="6">
        <v>198</v>
      </c>
      <c r="P26" s="7">
        <f t="shared" si="1"/>
        <v>130</v>
      </c>
    </row>
    <row r="27" spans="1:16">
      <c r="A27" s="22">
        <v>24</v>
      </c>
      <c r="B27" s="4" t="s">
        <v>584</v>
      </c>
      <c r="C27" s="4" t="s">
        <v>585</v>
      </c>
      <c r="D27" s="4" t="s">
        <v>586</v>
      </c>
      <c r="E27" s="4" t="s">
        <v>213</v>
      </c>
      <c r="F27" s="4" t="s">
        <v>26</v>
      </c>
      <c r="G27" s="4" t="s">
        <v>84</v>
      </c>
      <c r="H27" s="4">
        <v>99</v>
      </c>
      <c r="I27" s="4">
        <v>90</v>
      </c>
      <c r="J27" s="4">
        <v>7</v>
      </c>
      <c r="K27" s="4">
        <v>99</v>
      </c>
      <c r="L27" s="4">
        <v>99</v>
      </c>
      <c r="M27" s="4">
        <f t="shared" si="0"/>
        <v>394</v>
      </c>
      <c r="N27" s="3">
        <v>2</v>
      </c>
      <c r="O27" s="7">
        <v>198</v>
      </c>
      <c r="P27" s="7">
        <f t="shared" si="1"/>
        <v>196</v>
      </c>
    </row>
    <row r="28" spans="1:16" ht="15" customHeight="1">
      <c r="A28" s="35">
        <v>25</v>
      </c>
      <c r="B28" s="4" t="s">
        <v>220</v>
      </c>
      <c r="C28" s="4" t="s">
        <v>221</v>
      </c>
      <c r="D28" s="4" t="s">
        <v>222</v>
      </c>
      <c r="E28" s="4" t="s">
        <v>213</v>
      </c>
      <c r="F28" s="4" t="s">
        <v>26</v>
      </c>
      <c r="G28" s="4" t="s">
        <v>207</v>
      </c>
      <c r="H28" s="4">
        <v>4</v>
      </c>
      <c r="I28" s="4">
        <v>99</v>
      </c>
      <c r="J28" s="4">
        <v>99</v>
      </c>
      <c r="K28" s="4">
        <v>99</v>
      </c>
      <c r="L28" s="4">
        <v>99</v>
      </c>
      <c r="M28" s="4">
        <f t="shared" si="0"/>
        <v>400</v>
      </c>
      <c r="N28" s="3">
        <v>2</v>
      </c>
      <c r="O28" s="8">
        <v>198</v>
      </c>
      <c r="P28" s="6">
        <f t="shared" si="1"/>
        <v>202</v>
      </c>
    </row>
    <row r="29" spans="1:16" ht="15" customHeight="1">
      <c r="A29" s="22">
        <v>26</v>
      </c>
      <c r="B29" s="4" t="s">
        <v>576</v>
      </c>
      <c r="C29" s="4" t="s">
        <v>577</v>
      </c>
      <c r="D29" s="4" t="s">
        <v>578</v>
      </c>
      <c r="E29" s="4" t="s">
        <v>213</v>
      </c>
      <c r="F29" s="4" t="s">
        <v>26</v>
      </c>
      <c r="G29" s="4" t="s">
        <v>206</v>
      </c>
      <c r="H29" s="4">
        <v>99</v>
      </c>
      <c r="I29" s="4">
        <v>15</v>
      </c>
      <c r="J29" s="4">
        <v>99</v>
      </c>
      <c r="K29" s="4">
        <v>99</v>
      </c>
      <c r="L29" s="4">
        <v>99</v>
      </c>
      <c r="M29" s="4">
        <f t="shared" si="0"/>
        <v>411</v>
      </c>
      <c r="N29" s="3">
        <v>2</v>
      </c>
      <c r="O29" s="6">
        <v>198</v>
      </c>
      <c r="P29" s="7">
        <f t="shared" si="1"/>
        <v>213</v>
      </c>
    </row>
    <row r="30" spans="1:16" ht="15" customHeight="1">
      <c r="A30" s="35">
        <v>27</v>
      </c>
      <c r="B30" s="13" t="s">
        <v>662</v>
      </c>
      <c r="C30" s="13" t="s">
        <v>663</v>
      </c>
      <c r="D30" s="13" t="s">
        <v>664</v>
      </c>
      <c r="E30" s="13" t="s">
        <v>213</v>
      </c>
      <c r="F30" s="13" t="s">
        <v>26</v>
      </c>
      <c r="G30" s="13" t="s">
        <v>653</v>
      </c>
      <c r="H30" s="13">
        <v>99</v>
      </c>
      <c r="I30" s="13">
        <v>99</v>
      </c>
      <c r="J30" s="13">
        <v>99</v>
      </c>
      <c r="K30" s="13">
        <v>15</v>
      </c>
      <c r="L30" s="13">
        <v>99</v>
      </c>
      <c r="M30" s="13">
        <f t="shared" si="0"/>
        <v>411</v>
      </c>
      <c r="N30" s="3">
        <v>2</v>
      </c>
      <c r="O30" s="7">
        <v>198</v>
      </c>
      <c r="P30" s="7">
        <f t="shared" si="1"/>
        <v>213</v>
      </c>
    </row>
    <row r="31" spans="1:16" ht="15" customHeight="1">
      <c r="A31" s="22">
        <v>28</v>
      </c>
      <c r="B31" s="4" t="s">
        <v>579</v>
      </c>
      <c r="C31" s="4" t="s">
        <v>524</v>
      </c>
      <c r="D31" s="4" t="s">
        <v>580</v>
      </c>
      <c r="E31" s="4" t="s">
        <v>213</v>
      </c>
      <c r="F31" s="4" t="s">
        <v>26</v>
      </c>
      <c r="G31" s="4" t="s">
        <v>328</v>
      </c>
      <c r="H31" s="4">
        <v>99</v>
      </c>
      <c r="I31" s="4">
        <v>16</v>
      </c>
      <c r="J31" s="4">
        <v>99</v>
      </c>
      <c r="K31" s="4">
        <v>99</v>
      </c>
      <c r="L31" s="4">
        <v>99</v>
      </c>
      <c r="M31" s="4">
        <f t="shared" si="0"/>
        <v>412</v>
      </c>
      <c r="N31" s="3">
        <v>2</v>
      </c>
      <c r="O31" s="7">
        <v>198</v>
      </c>
      <c r="P31" s="7">
        <f t="shared" si="1"/>
        <v>214</v>
      </c>
    </row>
    <row r="32" spans="1:16">
      <c r="A32" s="35">
        <v>29</v>
      </c>
      <c r="B32" s="4" t="s">
        <v>186</v>
      </c>
      <c r="C32" s="4" t="s">
        <v>187</v>
      </c>
      <c r="D32" s="4" t="s">
        <v>188</v>
      </c>
      <c r="E32" s="13" t="s">
        <v>213</v>
      </c>
      <c r="F32" s="13" t="s">
        <v>26</v>
      </c>
      <c r="G32" s="13" t="s">
        <v>136</v>
      </c>
      <c r="H32" s="13">
        <v>99</v>
      </c>
      <c r="I32" s="13">
        <v>99</v>
      </c>
      <c r="J32" s="13">
        <v>99</v>
      </c>
      <c r="K32" s="13">
        <v>17</v>
      </c>
      <c r="L32" s="13">
        <v>99</v>
      </c>
      <c r="M32" s="13">
        <f t="shared" si="0"/>
        <v>413</v>
      </c>
      <c r="N32" s="3">
        <v>2</v>
      </c>
      <c r="O32" s="7">
        <v>198</v>
      </c>
      <c r="P32" s="7">
        <f t="shared" si="1"/>
        <v>215</v>
      </c>
    </row>
    <row r="33" spans="1:16">
      <c r="A33" s="22">
        <v>30</v>
      </c>
      <c r="B33" s="4" t="s">
        <v>267</v>
      </c>
      <c r="C33" s="4" t="s">
        <v>268</v>
      </c>
      <c r="D33" s="4" t="s">
        <v>269</v>
      </c>
      <c r="E33" s="4" t="s">
        <v>213</v>
      </c>
      <c r="F33" s="4" t="s">
        <v>26</v>
      </c>
      <c r="G33" s="4" t="s">
        <v>86</v>
      </c>
      <c r="H33" s="4">
        <v>21</v>
      </c>
      <c r="I33" s="4">
        <v>99</v>
      </c>
      <c r="J33" s="4">
        <v>99</v>
      </c>
      <c r="K33" s="4">
        <v>99</v>
      </c>
      <c r="L33" s="4">
        <v>99</v>
      </c>
      <c r="M33" s="4">
        <f t="shared" si="0"/>
        <v>417</v>
      </c>
      <c r="N33" s="3">
        <v>2</v>
      </c>
      <c r="O33" s="7">
        <v>198</v>
      </c>
      <c r="P33" s="7">
        <f t="shared" si="1"/>
        <v>219</v>
      </c>
    </row>
    <row r="35" spans="1:16">
      <c r="B35" s="23" t="s">
        <v>639</v>
      </c>
      <c r="D35" s="2" t="s">
        <v>660</v>
      </c>
    </row>
  </sheetData>
  <sortState ref="A4:Q33">
    <sortCondition ref="P4:P33"/>
    <sortCondition ref="L4:L33"/>
  </sortState>
  <pageMargins left="0.31496062992125984" right="0.31496062992125984" top="0.74803149606299213" bottom="0.74803149606299213" header="0.31496062992125984" footer="0.31496062992125984"/>
  <pageSetup paperSize="9" scale="62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opLeftCell="B1" zoomScale="87" zoomScaleNormal="87" workbookViewId="0">
      <selection activeCell="B27" sqref="B27"/>
    </sheetView>
  </sheetViews>
  <sheetFormatPr defaultRowHeight="15"/>
  <cols>
    <col min="1" max="1" width="5.28515625" style="2" bestFit="1" customWidth="1"/>
    <col min="2" max="2" width="12.28515625" style="2" customWidth="1"/>
    <col min="3" max="3" width="32.28515625" style="2" bestFit="1" customWidth="1"/>
    <col min="4" max="4" width="16.140625" style="2" bestFit="1" customWidth="1"/>
    <col min="5" max="5" width="7" style="2" bestFit="1" customWidth="1"/>
    <col min="6" max="6" width="3.28515625" style="2" bestFit="1" customWidth="1"/>
    <col min="7" max="7" width="4.42578125" style="2" bestFit="1" customWidth="1"/>
    <col min="8" max="8" width="22.42578125" style="2" bestFit="1" customWidth="1"/>
    <col min="9" max="13" width="10.5703125" style="2" bestFit="1" customWidth="1"/>
    <col min="14" max="14" width="10.140625" style="2" bestFit="1" customWidth="1"/>
    <col min="15" max="15" width="12.140625" style="2" bestFit="1" customWidth="1"/>
    <col min="16" max="16" width="10.42578125" style="2" bestFit="1" customWidth="1"/>
    <col min="17" max="17" width="12.42578125" style="2" bestFit="1" customWidth="1"/>
    <col min="18" max="18" width="20.5703125" style="2" bestFit="1" customWidth="1"/>
    <col min="19" max="16384" width="9.140625" style="2"/>
  </cols>
  <sheetData>
    <row r="1" spans="1:19">
      <c r="A1" s="1"/>
      <c r="B1" s="1"/>
      <c r="C1" s="1"/>
      <c r="D1" s="1"/>
      <c r="E1" s="1"/>
      <c r="F1" s="1"/>
      <c r="G1" s="1"/>
      <c r="H1" s="1"/>
      <c r="I1" s="1" t="s">
        <v>9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18</v>
      </c>
      <c r="P1" s="1" t="s">
        <v>15</v>
      </c>
      <c r="Q1" s="1" t="s">
        <v>16</v>
      </c>
    </row>
    <row r="2" spans="1:19">
      <c r="A2" s="1"/>
      <c r="B2" s="1"/>
      <c r="C2" s="1"/>
      <c r="D2" s="1"/>
      <c r="E2" s="1"/>
      <c r="F2" s="1"/>
      <c r="G2" s="1"/>
      <c r="H2" s="1"/>
      <c r="I2" s="1" t="s">
        <v>10</v>
      </c>
      <c r="J2" s="1" t="s">
        <v>10</v>
      </c>
      <c r="K2" s="1" t="s">
        <v>10</v>
      </c>
      <c r="L2" s="1" t="s">
        <v>10</v>
      </c>
      <c r="M2" s="1" t="s">
        <v>10</v>
      </c>
      <c r="N2" s="1" t="s">
        <v>17</v>
      </c>
      <c r="O2" s="1" t="s">
        <v>20</v>
      </c>
      <c r="P2" s="1" t="s">
        <v>8</v>
      </c>
      <c r="Q2" s="1" t="s">
        <v>15</v>
      </c>
    </row>
    <row r="3" spans="1:19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/>
      <c r="J3" s="1"/>
      <c r="K3" s="1"/>
      <c r="L3" s="1"/>
      <c r="M3" s="1"/>
      <c r="N3" s="1" t="s">
        <v>8</v>
      </c>
      <c r="O3" s="1" t="s">
        <v>19</v>
      </c>
      <c r="P3" s="1" t="s">
        <v>19</v>
      </c>
      <c r="Q3" s="1" t="s">
        <v>21</v>
      </c>
    </row>
    <row r="4" spans="1:19" s="23" customFormat="1" ht="15" customHeight="1">
      <c r="A4" s="28">
        <v>1</v>
      </c>
      <c r="B4" s="28" t="s">
        <v>450</v>
      </c>
      <c r="C4" s="28" t="s">
        <v>110</v>
      </c>
      <c r="D4" s="28" t="s">
        <v>451</v>
      </c>
      <c r="E4" s="28"/>
      <c r="F4" s="28" t="s">
        <v>449</v>
      </c>
      <c r="G4" s="28" t="s">
        <v>26</v>
      </c>
      <c r="H4" s="28" t="s">
        <v>136</v>
      </c>
      <c r="I4" s="28">
        <v>2</v>
      </c>
      <c r="J4" s="28">
        <v>3</v>
      </c>
      <c r="K4" s="28">
        <v>1</v>
      </c>
      <c r="L4" s="28">
        <v>1</v>
      </c>
      <c r="M4" s="28">
        <v>1</v>
      </c>
      <c r="N4" s="28">
        <f t="shared" ref="N4:N21" si="0">SUM(I4:M4)</f>
        <v>8</v>
      </c>
      <c r="O4" s="28">
        <v>2</v>
      </c>
      <c r="P4" s="28">
        <f>SUMIF(I4:M4,"&gt;="&amp;LARGE(I4:M4,O4))</f>
        <v>5</v>
      </c>
      <c r="Q4" s="28">
        <f t="shared" ref="Q4:Q21" si="1">N4-P4</f>
        <v>3</v>
      </c>
      <c r="R4" s="28" t="s">
        <v>667</v>
      </c>
      <c r="S4" s="28"/>
    </row>
    <row r="5" spans="1:19" s="32" customFormat="1" ht="15" customHeight="1">
      <c r="A5" s="31">
        <v>2</v>
      </c>
      <c r="B5" s="31" t="s">
        <v>452</v>
      </c>
      <c r="C5" s="31" t="s">
        <v>453</v>
      </c>
      <c r="D5" s="31" t="s">
        <v>454</v>
      </c>
      <c r="E5" s="31"/>
      <c r="F5" s="31" t="s">
        <v>449</v>
      </c>
      <c r="G5" s="31" t="s">
        <v>26</v>
      </c>
      <c r="H5" s="31" t="s">
        <v>208</v>
      </c>
      <c r="I5" s="31">
        <v>3</v>
      </c>
      <c r="J5" s="31">
        <v>1</v>
      </c>
      <c r="K5" s="31">
        <v>7</v>
      </c>
      <c r="L5" s="31">
        <v>2</v>
      </c>
      <c r="M5" s="31">
        <v>4</v>
      </c>
      <c r="N5" s="31">
        <f t="shared" si="0"/>
        <v>17</v>
      </c>
      <c r="O5" s="31">
        <v>2</v>
      </c>
      <c r="P5" s="31">
        <f>SUMIF(I5:M5,"&gt;="&amp;LARGE(I5:M5,O5))</f>
        <v>11</v>
      </c>
      <c r="Q5" s="31">
        <f t="shared" si="1"/>
        <v>6</v>
      </c>
      <c r="R5" s="31" t="s">
        <v>668</v>
      </c>
      <c r="S5" s="31"/>
    </row>
    <row r="6" spans="1:19" s="32" customFormat="1" ht="15" customHeight="1">
      <c r="A6" s="31">
        <v>3</v>
      </c>
      <c r="B6" s="31" t="s">
        <v>455</v>
      </c>
      <c r="C6" s="31" t="s">
        <v>456</v>
      </c>
      <c r="D6" s="31" t="s">
        <v>457</v>
      </c>
      <c r="E6" s="31"/>
      <c r="F6" s="31" t="s">
        <v>449</v>
      </c>
      <c r="G6" s="31" t="s">
        <v>26</v>
      </c>
      <c r="H6" s="31" t="s">
        <v>136</v>
      </c>
      <c r="I6" s="31">
        <v>4</v>
      </c>
      <c r="J6" s="31">
        <v>2</v>
      </c>
      <c r="K6" s="31">
        <v>3</v>
      </c>
      <c r="L6" s="31">
        <v>6</v>
      </c>
      <c r="M6" s="31">
        <v>2</v>
      </c>
      <c r="N6" s="31">
        <f t="shared" si="0"/>
        <v>17</v>
      </c>
      <c r="O6" s="31">
        <v>2</v>
      </c>
      <c r="P6" s="31">
        <f>SUMIF(I6:M6,"&gt;="&amp;LARGE(I6:M6,O6))</f>
        <v>10</v>
      </c>
      <c r="Q6" s="31">
        <f t="shared" si="1"/>
        <v>7</v>
      </c>
      <c r="R6" s="31" t="s">
        <v>668</v>
      </c>
      <c r="S6" s="31"/>
    </row>
    <row r="7" spans="1:19" s="32" customFormat="1" ht="15" customHeight="1">
      <c r="A7" s="31">
        <v>4</v>
      </c>
      <c r="B7" s="31" t="s">
        <v>465</v>
      </c>
      <c r="C7" s="31" t="s">
        <v>466</v>
      </c>
      <c r="D7" s="31" t="s">
        <v>467</v>
      </c>
      <c r="E7" s="31"/>
      <c r="F7" s="31" t="s">
        <v>449</v>
      </c>
      <c r="G7" s="31" t="s">
        <v>26</v>
      </c>
      <c r="H7" s="31" t="s">
        <v>136</v>
      </c>
      <c r="I7" s="31">
        <v>8</v>
      </c>
      <c r="J7" s="31">
        <v>4</v>
      </c>
      <c r="K7" s="31">
        <v>6</v>
      </c>
      <c r="L7" s="31">
        <v>3</v>
      </c>
      <c r="M7" s="31">
        <v>3</v>
      </c>
      <c r="N7" s="31">
        <f t="shared" si="0"/>
        <v>24</v>
      </c>
      <c r="O7" s="31">
        <v>2</v>
      </c>
      <c r="P7" s="31">
        <f>SUMIF(I7:M7,"&gt;="&amp;LARGE(I7:M7,O7))</f>
        <v>14</v>
      </c>
      <c r="Q7" s="31">
        <f t="shared" si="1"/>
        <v>10</v>
      </c>
      <c r="R7" s="31" t="s">
        <v>668</v>
      </c>
      <c r="S7" s="31"/>
    </row>
    <row r="8" spans="1:19" s="46" customFormat="1" ht="15" customHeight="1">
      <c r="A8" s="21">
        <v>5</v>
      </c>
      <c r="B8" s="21" t="s">
        <v>446</v>
      </c>
      <c r="C8" s="21" t="s">
        <v>447</v>
      </c>
      <c r="D8" s="21" t="s">
        <v>448</v>
      </c>
      <c r="E8" s="21"/>
      <c r="F8" s="21" t="s">
        <v>449</v>
      </c>
      <c r="G8" s="21" t="s">
        <v>26</v>
      </c>
      <c r="H8" s="21" t="s">
        <v>327</v>
      </c>
      <c r="I8" s="21">
        <v>1</v>
      </c>
      <c r="J8" s="21">
        <v>6</v>
      </c>
      <c r="K8" s="21">
        <v>4</v>
      </c>
      <c r="L8" s="21">
        <v>5</v>
      </c>
      <c r="M8" s="21">
        <v>5</v>
      </c>
      <c r="N8" s="21">
        <f t="shared" si="0"/>
        <v>21</v>
      </c>
      <c r="O8" s="21">
        <v>2</v>
      </c>
      <c r="P8" s="21">
        <v>11</v>
      </c>
      <c r="Q8" s="21">
        <f t="shared" si="1"/>
        <v>10</v>
      </c>
      <c r="R8" s="21" t="s">
        <v>678</v>
      </c>
      <c r="S8" s="21"/>
    </row>
    <row r="9" spans="1:19" s="32" customFormat="1" ht="15" customHeight="1">
      <c r="A9" s="31">
        <v>6</v>
      </c>
      <c r="B9" s="31" t="s">
        <v>458</v>
      </c>
      <c r="C9" s="31" t="s">
        <v>215</v>
      </c>
      <c r="D9" s="31" t="s">
        <v>459</v>
      </c>
      <c r="E9" s="31"/>
      <c r="F9" s="31" t="s">
        <v>449</v>
      </c>
      <c r="G9" s="31" t="s">
        <v>26</v>
      </c>
      <c r="H9" s="31" t="s">
        <v>78</v>
      </c>
      <c r="I9" s="31">
        <v>5</v>
      </c>
      <c r="J9" s="31">
        <v>12</v>
      </c>
      <c r="K9" s="31">
        <v>2</v>
      </c>
      <c r="L9" s="31">
        <v>7</v>
      </c>
      <c r="M9" s="31">
        <v>7</v>
      </c>
      <c r="N9" s="31">
        <f t="shared" si="0"/>
        <v>33</v>
      </c>
      <c r="O9" s="31">
        <v>2</v>
      </c>
      <c r="P9" s="31">
        <v>19</v>
      </c>
      <c r="Q9" s="31">
        <f t="shared" si="1"/>
        <v>14</v>
      </c>
      <c r="R9" s="31" t="s">
        <v>668</v>
      </c>
      <c r="S9" s="31"/>
    </row>
    <row r="10" spans="1:19" s="32" customFormat="1" ht="15" customHeight="1">
      <c r="A10" s="31">
        <v>7</v>
      </c>
      <c r="B10" s="31" t="s">
        <v>463</v>
      </c>
      <c r="C10" s="31" t="s">
        <v>453</v>
      </c>
      <c r="D10" s="31" t="s">
        <v>464</v>
      </c>
      <c r="E10" s="31"/>
      <c r="F10" s="31" t="s">
        <v>449</v>
      </c>
      <c r="G10" s="31" t="s">
        <v>26</v>
      </c>
      <c r="H10" s="31" t="s">
        <v>208</v>
      </c>
      <c r="I10" s="31">
        <v>7</v>
      </c>
      <c r="J10" s="31">
        <v>13</v>
      </c>
      <c r="K10" s="31">
        <v>8</v>
      </c>
      <c r="L10" s="31">
        <v>4</v>
      </c>
      <c r="M10" s="31">
        <v>6</v>
      </c>
      <c r="N10" s="31">
        <f t="shared" si="0"/>
        <v>38</v>
      </c>
      <c r="O10" s="31">
        <v>2</v>
      </c>
      <c r="P10" s="31">
        <f>SUMIF(I10:M10,"&gt;="&amp;LARGE(I10:M10,O10))</f>
        <v>21</v>
      </c>
      <c r="Q10" s="31">
        <f t="shared" si="1"/>
        <v>17</v>
      </c>
      <c r="R10" s="31" t="s">
        <v>668</v>
      </c>
      <c r="S10" s="31"/>
    </row>
    <row r="11" spans="1:19" s="46" customFormat="1" ht="15" customHeight="1">
      <c r="A11" s="21">
        <v>8</v>
      </c>
      <c r="B11" s="21" t="s">
        <v>460</v>
      </c>
      <c r="C11" s="21" t="s">
        <v>461</v>
      </c>
      <c r="D11" s="21" t="s">
        <v>462</v>
      </c>
      <c r="E11" s="21"/>
      <c r="F11" s="21" t="s">
        <v>449</v>
      </c>
      <c r="G11" s="21" t="s">
        <v>26</v>
      </c>
      <c r="H11" s="21" t="s">
        <v>83</v>
      </c>
      <c r="I11" s="21">
        <v>6</v>
      </c>
      <c r="J11" s="21">
        <v>5</v>
      </c>
      <c r="K11" s="21">
        <v>10</v>
      </c>
      <c r="L11" s="21">
        <v>99</v>
      </c>
      <c r="M11" s="21">
        <v>99</v>
      </c>
      <c r="N11" s="21">
        <f t="shared" si="0"/>
        <v>219</v>
      </c>
      <c r="O11" s="21">
        <v>2</v>
      </c>
      <c r="P11" s="21">
        <f>SUMIF(I11:M11,"&gt;="&amp;LARGE(I11:M11,O11))</f>
        <v>198</v>
      </c>
      <c r="Q11" s="21">
        <f t="shared" si="1"/>
        <v>21</v>
      </c>
      <c r="R11" s="21" t="s">
        <v>678</v>
      </c>
      <c r="S11" s="21"/>
    </row>
    <row r="12" spans="1:19" s="32" customFormat="1" ht="15" customHeight="1">
      <c r="A12" s="31">
        <v>9</v>
      </c>
      <c r="B12" s="31" t="s">
        <v>468</v>
      </c>
      <c r="C12" s="31" t="s">
        <v>343</v>
      </c>
      <c r="D12" s="31" t="s">
        <v>469</v>
      </c>
      <c r="E12" s="31"/>
      <c r="F12" s="31" t="s">
        <v>449</v>
      </c>
      <c r="G12" s="31" t="s">
        <v>26</v>
      </c>
      <c r="H12" s="31" t="s">
        <v>78</v>
      </c>
      <c r="I12" s="31">
        <v>9</v>
      </c>
      <c r="J12" s="31">
        <v>11</v>
      </c>
      <c r="K12" s="31">
        <v>11</v>
      </c>
      <c r="L12" s="31">
        <v>8</v>
      </c>
      <c r="M12" s="31">
        <v>8</v>
      </c>
      <c r="N12" s="31">
        <f t="shared" si="0"/>
        <v>47</v>
      </c>
      <c r="O12" s="31">
        <v>2</v>
      </c>
      <c r="P12" s="31">
        <f>SUMIF(I12:M12,"&gt;="&amp;LARGE(I12:M12,O12))</f>
        <v>22</v>
      </c>
      <c r="Q12" s="31">
        <f t="shared" si="1"/>
        <v>25</v>
      </c>
      <c r="R12" s="31" t="s">
        <v>668</v>
      </c>
      <c r="S12" s="31"/>
    </row>
    <row r="13" spans="1:19" s="32" customFormat="1">
      <c r="A13" s="31">
        <v>10</v>
      </c>
      <c r="B13" s="31" t="s">
        <v>470</v>
      </c>
      <c r="C13" s="31" t="s">
        <v>471</v>
      </c>
      <c r="D13" s="31" t="s">
        <v>472</v>
      </c>
      <c r="E13" s="31"/>
      <c r="F13" s="31" t="s">
        <v>449</v>
      </c>
      <c r="G13" s="31" t="s">
        <v>26</v>
      </c>
      <c r="H13" s="31" t="s">
        <v>389</v>
      </c>
      <c r="I13" s="31">
        <v>10</v>
      </c>
      <c r="J13" s="31">
        <v>14</v>
      </c>
      <c r="K13" s="31">
        <v>9</v>
      </c>
      <c r="L13" s="31">
        <v>99</v>
      </c>
      <c r="M13" s="31">
        <v>99</v>
      </c>
      <c r="N13" s="31">
        <f t="shared" si="0"/>
        <v>231</v>
      </c>
      <c r="O13" s="31">
        <v>2</v>
      </c>
      <c r="P13" s="31">
        <f>SUMIF(I13:M13,"&gt;="&amp;LARGE(I13:M13,O13))</f>
        <v>198</v>
      </c>
      <c r="Q13" s="31">
        <f t="shared" si="1"/>
        <v>33</v>
      </c>
      <c r="R13" s="32" t="s">
        <v>668</v>
      </c>
    </row>
    <row r="14" spans="1:19">
      <c r="A14" s="4">
        <v>11</v>
      </c>
      <c r="B14" s="4" t="s">
        <v>220</v>
      </c>
      <c r="C14" s="4" t="s">
        <v>587</v>
      </c>
      <c r="D14" s="4" t="s">
        <v>222</v>
      </c>
      <c r="E14" s="4"/>
      <c r="F14" s="4" t="s">
        <v>449</v>
      </c>
      <c r="G14" s="4" t="s">
        <v>26</v>
      </c>
      <c r="H14" s="4" t="s">
        <v>593</v>
      </c>
      <c r="I14" s="4">
        <v>99</v>
      </c>
      <c r="J14" s="4">
        <v>8</v>
      </c>
      <c r="K14" s="4">
        <v>5</v>
      </c>
      <c r="L14" s="4">
        <v>99</v>
      </c>
      <c r="M14" s="4">
        <v>99</v>
      </c>
      <c r="N14" s="4">
        <f t="shared" si="0"/>
        <v>310</v>
      </c>
      <c r="O14" s="4">
        <v>2</v>
      </c>
      <c r="P14" s="4">
        <v>198</v>
      </c>
      <c r="Q14" s="4">
        <f t="shared" si="1"/>
        <v>112</v>
      </c>
    </row>
    <row r="15" spans="1:19">
      <c r="A15" s="4">
        <v>12</v>
      </c>
      <c r="B15" s="4" t="s">
        <v>476</v>
      </c>
      <c r="C15" s="4" t="s">
        <v>477</v>
      </c>
      <c r="D15" s="4" t="s">
        <v>478</v>
      </c>
      <c r="E15" s="4"/>
      <c r="F15" s="4" t="s">
        <v>449</v>
      </c>
      <c r="G15" s="4" t="s">
        <v>26</v>
      </c>
      <c r="H15" s="4" t="s">
        <v>79</v>
      </c>
      <c r="I15" s="4">
        <v>12</v>
      </c>
      <c r="J15" s="4">
        <v>7</v>
      </c>
      <c r="K15" s="4">
        <v>99</v>
      </c>
      <c r="L15" s="4">
        <v>99</v>
      </c>
      <c r="M15" s="4">
        <v>99</v>
      </c>
      <c r="N15" s="4">
        <f t="shared" si="0"/>
        <v>316</v>
      </c>
      <c r="O15" s="4">
        <v>2</v>
      </c>
      <c r="P15" s="4">
        <v>198</v>
      </c>
      <c r="Q15" s="4">
        <f t="shared" si="1"/>
        <v>118</v>
      </c>
    </row>
    <row r="16" spans="1:19">
      <c r="A16" s="4">
        <v>13</v>
      </c>
      <c r="B16" s="4" t="s">
        <v>473</v>
      </c>
      <c r="C16" s="4" t="s">
        <v>474</v>
      </c>
      <c r="D16" s="4" t="s">
        <v>475</v>
      </c>
      <c r="E16" s="4"/>
      <c r="F16" s="4" t="s">
        <v>449</v>
      </c>
      <c r="G16" s="4" t="s">
        <v>26</v>
      </c>
      <c r="H16" s="4" t="s">
        <v>327</v>
      </c>
      <c r="I16" s="4">
        <v>11</v>
      </c>
      <c r="J16" s="4">
        <v>99</v>
      </c>
      <c r="K16" s="4">
        <v>12</v>
      </c>
      <c r="L16" s="4">
        <v>99</v>
      </c>
      <c r="M16" s="4">
        <v>99</v>
      </c>
      <c r="N16" s="4">
        <f t="shared" si="0"/>
        <v>320</v>
      </c>
      <c r="O16" s="4">
        <v>2</v>
      </c>
      <c r="P16" s="4">
        <v>198</v>
      </c>
      <c r="Q16" s="4">
        <f t="shared" si="1"/>
        <v>122</v>
      </c>
    </row>
    <row r="17" spans="1:17">
      <c r="A17" s="4">
        <v>14</v>
      </c>
      <c r="C17" s="13" t="s">
        <v>674</v>
      </c>
      <c r="D17" s="13" t="s">
        <v>675</v>
      </c>
      <c r="F17" s="13" t="s">
        <v>449</v>
      </c>
      <c r="H17" s="13" t="s">
        <v>208</v>
      </c>
      <c r="I17" s="13">
        <v>99</v>
      </c>
      <c r="J17" s="13">
        <v>99</v>
      </c>
      <c r="K17" s="13">
        <v>99</v>
      </c>
      <c r="L17" s="13">
        <v>99</v>
      </c>
      <c r="M17" s="13">
        <v>9</v>
      </c>
      <c r="N17" s="13">
        <f t="shared" si="0"/>
        <v>405</v>
      </c>
      <c r="O17" s="4">
        <v>2</v>
      </c>
      <c r="P17" s="13">
        <v>198</v>
      </c>
      <c r="Q17" s="13">
        <f t="shared" si="1"/>
        <v>207</v>
      </c>
    </row>
    <row r="18" spans="1:17">
      <c r="A18" s="4">
        <v>15</v>
      </c>
      <c r="B18" s="4" t="s">
        <v>588</v>
      </c>
      <c r="C18" s="4" t="s">
        <v>589</v>
      </c>
      <c r="D18" s="4" t="s">
        <v>590</v>
      </c>
      <c r="E18" s="4"/>
      <c r="F18" s="4" t="s">
        <v>449</v>
      </c>
      <c r="G18" s="4" t="s">
        <v>26</v>
      </c>
      <c r="H18" s="4" t="s">
        <v>82</v>
      </c>
      <c r="I18" s="4">
        <v>99</v>
      </c>
      <c r="J18" s="4">
        <v>9</v>
      </c>
      <c r="K18" s="4">
        <v>99</v>
      </c>
      <c r="L18" s="4">
        <v>99</v>
      </c>
      <c r="M18" s="4">
        <v>99</v>
      </c>
      <c r="N18" s="4">
        <f t="shared" si="0"/>
        <v>405</v>
      </c>
      <c r="O18" s="4">
        <v>2</v>
      </c>
      <c r="P18" s="4">
        <v>198</v>
      </c>
      <c r="Q18" s="4">
        <f t="shared" si="1"/>
        <v>207</v>
      </c>
    </row>
    <row r="19" spans="1:17">
      <c r="A19" s="4">
        <v>16</v>
      </c>
      <c r="B19" s="4" t="s">
        <v>591</v>
      </c>
      <c r="C19" s="4" t="s">
        <v>589</v>
      </c>
      <c r="D19" s="4" t="s">
        <v>592</v>
      </c>
      <c r="E19" s="4"/>
      <c r="F19" s="4" t="s">
        <v>449</v>
      </c>
      <c r="G19" s="4" t="s">
        <v>26</v>
      </c>
      <c r="H19" s="4" t="s">
        <v>82</v>
      </c>
      <c r="I19" s="4">
        <v>99</v>
      </c>
      <c r="J19" s="4">
        <v>10</v>
      </c>
      <c r="K19" s="4">
        <v>99</v>
      </c>
      <c r="L19" s="4">
        <v>99</v>
      </c>
      <c r="M19" s="4">
        <v>99</v>
      </c>
      <c r="N19" s="4">
        <f t="shared" si="0"/>
        <v>406</v>
      </c>
      <c r="O19" s="4">
        <v>2</v>
      </c>
      <c r="P19" s="4">
        <v>198</v>
      </c>
      <c r="Q19" s="4">
        <f t="shared" si="1"/>
        <v>208</v>
      </c>
    </row>
    <row r="20" spans="1:17">
      <c r="A20" s="4">
        <v>17</v>
      </c>
      <c r="B20" s="4" t="s">
        <v>479</v>
      </c>
      <c r="C20" s="4" t="s">
        <v>480</v>
      </c>
      <c r="D20" s="4" t="s">
        <v>481</v>
      </c>
      <c r="E20" s="4"/>
      <c r="F20" s="4" t="s">
        <v>449</v>
      </c>
      <c r="G20" s="4" t="s">
        <v>26</v>
      </c>
      <c r="H20" s="4" t="s">
        <v>78</v>
      </c>
      <c r="I20" s="4">
        <v>13</v>
      </c>
      <c r="J20" s="4">
        <v>99</v>
      </c>
      <c r="K20" s="4">
        <v>99</v>
      </c>
      <c r="L20" s="4">
        <v>99</v>
      </c>
      <c r="M20" s="4">
        <v>99</v>
      </c>
      <c r="N20" s="4">
        <f t="shared" si="0"/>
        <v>409</v>
      </c>
      <c r="O20" s="4">
        <v>2</v>
      </c>
      <c r="P20" s="4">
        <v>198</v>
      </c>
      <c r="Q20" s="4">
        <f t="shared" si="1"/>
        <v>211</v>
      </c>
    </row>
    <row r="21" spans="1:17">
      <c r="A21" s="4">
        <v>18</v>
      </c>
      <c r="B21" s="4" t="s">
        <v>632</v>
      </c>
      <c r="C21" s="4" t="s">
        <v>633</v>
      </c>
      <c r="D21" s="4" t="s">
        <v>634</v>
      </c>
      <c r="E21" s="4"/>
      <c r="F21" s="4" t="s">
        <v>449</v>
      </c>
      <c r="G21" s="4" t="s">
        <v>26</v>
      </c>
      <c r="H21" s="4" t="s">
        <v>635</v>
      </c>
      <c r="I21" s="13">
        <v>99</v>
      </c>
      <c r="J21" s="13">
        <v>99</v>
      </c>
      <c r="K21" s="13">
        <v>99</v>
      </c>
      <c r="L21" s="13">
        <v>99</v>
      </c>
      <c r="M21" s="13">
        <v>99</v>
      </c>
      <c r="N21" s="13">
        <f t="shared" si="0"/>
        <v>495</v>
      </c>
      <c r="O21" s="4">
        <v>2</v>
      </c>
      <c r="P21" s="13">
        <v>198</v>
      </c>
      <c r="Q21" s="13">
        <f t="shared" si="1"/>
        <v>297</v>
      </c>
    </row>
    <row r="23" spans="1:17">
      <c r="D23" s="2" t="s">
        <v>660</v>
      </c>
    </row>
    <row r="24" spans="1:17">
      <c r="B24" s="23" t="s">
        <v>638</v>
      </c>
    </row>
  </sheetData>
  <sortState ref="A4:Q21">
    <sortCondition ref="Q4:Q21"/>
    <sortCondition ref="M4:M21"/>
  </sortState>
  <pageMargins left="0.31496062992125984" right="0.31496062992125984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B</vt:lpstr>
      <vt:lpstr>L1</vt:lpstr>
      <vt:lpstr>L2</vt:lpstr>
      <vt:lpstr>M1</vt:lpstr>
      <vt:lpstr>M2</vt:lpstr>
      <vt:lpstr>Z1</vt:lpstr>
      <vt:lpstr>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Kring Den Bosch</cp:lastModifiedBy>
  <cp:lastPrinted>2015-07-12T12:01:50Z</cp:lastPrinted>
  <dcterms:created xsi:type="dcterms:W3CDTF">2014-10-26T19:10:27Z</dcterms:created>
  <dcterms:modified xsi:type="dcterms:W3CDTF">2015-08-13T12:05:49Z</dcterms:modified>
</cp:coreProperties>
</file>